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Подраздел 1.1 ЗУ" sheetId="1" r:id="rId1"/>
    <sheet name="Подраздел 1.2 Здания, сооружен" sheetId="2" r:id="rId2"/>
    <sheet name="Подраздел 1.3 Помещения" sheetId="3" r:id="rId3"/>
    <sheet name="Подраздел 1.4 Морские суда" sheetId="4" r:id="rId4"/>
    <sheet name="Подраздел 2.1 Акции" sheetId="5" r:id="rId5"/>
    <sheet name="Подраздел 2.2 Доли" sheetId="6" r:id="rId6"/>
    <sheet name="Раздел 2.3 Движим" sheetId="7" r:id="rId7"/>
    <sheet name="Раздел 3" sheetId="8" r:id="rId8"/>
  </sheets>
  <calcPr calcId="124519"/>
</workbook>
</file>

<file path=xl/calcChain.xml><?xml version="1.0" encoding="utf-8"?>
<calcChain xmlns="http://schemas.openxmlformats.org/spreadsheetml/2006/main">
  <c r="M36" i="1"/>
  <c r="U18" i="3"/>
  <c r="U19" s="1"/>
  <c r="T18"/>
  <c r="T19" s="1"/>
  <c r="I44" i="7"/>
  <c r="J61"/>
  <c r="I61"/>
  <c r="H18" i="3"/>
  <c r="J44" i="7"/>
  <c r="J62" s="1"/>
  <c r="I58"/>
  <c r="J58"/>
  <c r="I62" l="1"/>
  <c r="H24" i="2"/>
  <c r="H25" s="1"/>
  <c r="I24"/>
  <c r="I25" s="1"/>
  <c r="G19" i="1"/>
  <c r="M19"/>
  <c r="T24" i="2"/>
  <c r="T25" s="1"/>
  <c r="U24"/>
  <c r="U25" s="1"/>
  <c r="G36" i="1"/>
  <c r="V18" i="3"/>
  <c r="H9"/>
  <c r="V24" i="2"/>
  <c r="V25" s="1"/>
  <c r="H19" i="3" l="1"/>
  <c r="V19"/>
  <c r="M37" i="1"/>
  <c r="G37"/>
</calcChain>
</file>

<file path=xl/sharedStrings.xml><?xml version="1.0" encoding="utf-8"?>
<sst xmlns="http://schemas.openxmlformats.org/spreadsheetml/2006/main" count="641" uniqueCount="406">
  <si>
    <t xml:space="preserve">Приложение 
 к реестру муниципальной  собственности муниципального 
района «Ровеньский  район» Белгородской области
</t>
  </si>
  <si>
    <t>ПОДРАЗДЕЛ 1.1. Сведения о земельных участках</t>
  </si>
  <si>
    <t>Реестровый номер</t>
  </si>
  <si>
    <t xml:space="preserve">Наименование  
земельного участка
</t>
  </si>
  <si>
    <t>Категория земель, вид разрешенного использования</t>
  </si>
  <si>
    <t>Адрес земельного участка (ОКТМО)</t>
  </si>
  <si>
    <t xml:space="preserve">Кадастровый номер земельного участка
</t>
  </si>
  <si>
    <t>Дата присвоения кадастрового номера</t>
  </si>
  <si>
    <t>Площадь, кв.м.</t>
  </si>
  <si>
    <t>Сведения о правообладателе (ИНН, ОГРН, КПП)</t>
  </si>
  <si>
    <t>Вид вещного права, на основании которого правообладателю принадлежит земельный участок, с указанием реквизитов документов)</t>
  </si>
  <si>
    <t>Сведения о произведенном улучшении земельного участка</t>
  </si>
  <si>
    <t xml:space="preserve">Сведения об установленных ограничениях, обременениях в отношении муниципального недвижимого имущества </t>
  </si>
  <si>
    <t>Сведения о лице, в пользу которого установлены ограничения (ИНН, ОГРН, КПП)</t>
  </si>
  <si>
    <t>Кадастровая стоимость, руб.</t>
  </si>
  <si>
    <t>-</t>
  </si>
  <si>
    <t>Итого:</t>
  </si>
  <si>
    <t>42. Имущество, не закрепленное за муниципальными предприятиями и учреждениями (имущество казны)</t>
  </si>
  <si>
    <t>Земельный участок</t>
  </si>
  <si>
    <t>Итого Казна:</t>
  </si>
  <si>
    <t>Итого всего ЗУ:</t>
  </si>
  <si>
    <t>ПОДРАЗДЕЛ 1.2. Сведения о зданиях, сооружениях, объектах незавершенного строительства, единых недвижимых комплексах и иных недвижимых объектах</t>
  </si>
  <si>
    <t xml:space="preserve">№
 п/п
</t>
  </si>
  <si>
    <t>Вид объекта учета</t>
  </si>
  <si>
    <t>Наименование, назначение объекта учета</t>
  </si>
  <si>
    <t>Адрес объекта учета (ОКТМО)</t>
  </si>
  <si>
    <t>Кадастровый номер объекта учета</t>
  </si>
  <si>
    <t>Инвентарный номер объекта учета</t>
  </si>
  <si>
    <t xml:space="preserve">Характеристики объекта учета  (площадь, протяженность) </t>
  </si>
  <si>
    <t xml:space="preserve">Сведения о земельном участке, на котором расположен объект учета (кадастровый номер, форма собственности, площадь (кв.м) </t>
  </si>
  <si>
    <t>Сведения о правообладателе  (ИНН, ОГРН, КПП)</t>
  </si>
  <si>
    <t xml:space="preserve">Вид вещного права, на основании которого правообладателю принадлежит объект учета, с указанием реквизитов документов
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</si>
  <si>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</si>
  <si>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 (ИНН, КПП, ОГРН)</t>
  </si>
  <si>
    <t>Сведения об объекте единого недвижимого комплекса, в том числе: сведения о зданиях, сооружениях, иных вещах</t>
  </si>
  <si>
    <t xml:space="preserve">Балансовая стоимость  недвижимого имущества,
руб.
</t>
  </si>
  <si>
    <t>Остаточная стоимость, руб.</t>
  </si>
  <si>
    <t xml:space="preserve">Площадь (кв.м)
</t>
  </si>
  <si>
    <t>Протяженность (км)</t>
  </si>
  <si>
    <t>Этажность (кол-во)</t>
  </si>
  <si>
    <t>кадастровый номер</t>
  </si>
  <si>
    <t>форма собственности</t>
  </si>
  <si>
    <t>Площадь (кв.м)</t>
  </si>
  <si>
    <t xml:space="preserve">Итого Казна:    </t>
  </si>
  <si>
    <t>ВСЕГО ПО РАЙОНУ: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</si>
  <si>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</si>
  <si>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</si>
  <si>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Протяженность (м)</t>
  </si>
  <si>
    <t>12. Имущество, не закрепленное за муниципальными предприятиями и учреждениями (имущество казны)</t>
  </si>
  <si>
    <t xml:space="preserve">Приложение № 1
 к реестру муниципальной  собственности муниципального 
района «Ровеньский  район» Белгородской области
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</si>
  <si>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</si>
  <si>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</si>
  <si>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</si>
  <si>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</t>
  </si>
  <si>
    <t>Балансовая стоимость, руб.</t>
  </si>
  <si>
    <t>Сведения о произведенных ремонте, модернизации судна</t>
  </si>
  <si>
    <t>Вид вещного права, на основании которого правообладателю принадлежит объект учета, с указанием реквизитов документов</t>
  </si>
  <si>
    <t>Сведения о произведенных ремонте, модернизации судна;</t>
  </si>
  <si>
    <t>Сведения об установленных в отношении судна ограничениях (обременениях) с указанием наименования вида ограничений (обременений)</t>
  </si>
  <si>
    <t>Приложение № 2
 к реестру муниципальной  собственности муниципального 
района «Ровеньский район» Белгородской области</t>
  </si>
  <si>
    <t>ПОДРАЗДЕЛ 2.1. Сведения об акциях</t>
  </si>
  <si>
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</si>
  <si>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</si>
  <si>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t>Сведения о правообладателе</t>
  </si>
  <si>
    <t xml:space="preserve">Вид вещного права, на основании которого правообладателю принадлежит объект учета, с указанием реквизитов документов 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</si>
  <si>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</si>
  <si>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</si>
  <si>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Приложение № 2
 к реестру муниципальной  собственности муниципального 
района «Ровеньский  район» Белгородской области</t>
  </si>
  <si>
    <t>ПОДРАЗДЕЛ 2.2. Сведения о долях (вкладах) в уставных (складочных) капиталах хозяйственных обществ и товариществ</t>
  </si>
  <si>
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</t>
  </si>
  <si>
    <t>Доля (вклад) в уставном (складочном) капитале хозяйственного общества, товарищества в процентах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</si>
  <si>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</si>
  <si>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</si>
  <si>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 (иного имущества)</t>
  </si>
  <si>
    <t>Сведения об объекте учета (марка, модель, год выпуска)</t>
  </si>
  <si>
    <t>Инвентарный номер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</si>
  <si>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</si>
  <si>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Балансовая стоимость,
 руб.
</t>
  </si>
  <si>
    <t>Имущество, не закрепленное за муниципальными предприятиями и учреждениями (имущество казны)</t>
  </si>
  <si>
    <t>Всего по району:</t>
  </si>
  <si>
    <t>№    п/п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</si>
  <si>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</si>
  <si>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</si>
  <si>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Иные сведения (при необходимости)</t>
  </si>
  <si>
    <t>.....</t>
  </si>
  <si>
    <t xml:space="preserve">Земельный участок </t>
  </si>
  <si>
    <t>?</t>
  </si>
  <si>
    <t>нежилое помещение</t>
  </si>
  <si>
    <t>Автомобильная дорога</t>
  </si>
  <si>
    <t>Сооружения</t>
  </si>
  <si>
    <t>Автомобильная дорога (подъезд к кладбищу)</t>
  </si>
  <si>
    <t>Стол компьютерный "Айсберг"</t>
  </si>
  <si>
    <t>0000024</t>
  </si>
  <si>
    <t>памятник</t>
  </si>
  <si>
    <t>Земельный участок. Категория земель: земли населенных пунктов - для размещения здания и парка</t>
  </si>
  <si>
    <t>31:24:1002007:121</t>
  </si>
  <si>
    <t>309745, Белгородская обл., Ровеньский район, с.Нагольное, ул. Победы, 74                      ОКТМО - 14650424</t>
  </si>
  <si>
    <t>Земельный участок. Категория земель: земли сельскохозяйственного назначения</t>
  </si>
  <si>
    <t>31:24:0000000:276</t>
  </si>
  <si>
    <t>Земельный участок. Категория земель: Земли населенных пунктов- под объектом ГТС</t>
  </si>
  <si>
    <t>309745, Белгородская обл., Ровеньский район, с.Нагольное                     ОКТМО - 14650424</t>
  </si>
  <si>
    <t>31:24:0000000:972</t>
  </si>
  <si>
    <t>31:24:1006001:113</t>
  </si>
  <si>
    <t>Земельный участок. Категория земель: земли населенных пунктов - для размещения парка культуры и отдыха</t>
  </si>
  <si>
    <t>309745, Белгородская обл., Ровеньский район, с.Клименково                     ОКТМО - 14650424</t>
  </si>
  <si>
    <t>31:24:1003005:96</t>
  </si>
  <si>
    <t xml:space="preserve">Земельный участок. Категория земель: земли населенных пунктов </t>
  </si>
  <si>
    <t>31:24:1002008:25</t>
  </si>
  <si>
    <t>31:24:1003005:105</t>
  </si>
  <si>
    <t>31:24:1002007:76</t>
  </si>
  <si>
    <t>31:24:1002004:113</t>
  </si>
  <si>
    <t>31:24:1001002:359</t>
  </si>
  <si>
    <t>Земли населенных пунктов- для размещения кладбищ</t>
  </si>
  <si>
    <t>31:24:1002005:3</t>
  </si>
  <si>
    <t>31:24:1002002:8</t>
  </si>
  <si>
    <t>31:24:1002010:86</t>
  </si>
  <si>
    <t>31:24:1006001:96</t>
  </si>
  <si>
    <t>309745, Белгородская обл., Ровеньский район, с.Клименково, ул. Луговая                     ОКТМО - 14650424</t>
  </si>
  <si>
    <t>31:24:1003006:46</t>
  </si>
  <si>
    <t>31:24:1003003:91</t>
  </si>
  <si>
    <t>31:24:1002007:122</t>
  </si>
  <si>
    <t>Земли населенных пунктов- для размещения здания и парка</t>
  </si>
  <si>
    <t>31:24:1002007:123</t>
  </si>
  <si>
    <t>309745, Белгородская обл., Ровеньский район, с.Нагольное, ул. Победы, 74                     ОКТМО - 14650424</t>
  </si>
  <si>
    <t>31:24:1003005:94</t>
  </si>
  <si>
    <t>Земли населенных пунктов- для размещения здания ДК</t>
  </si>
  <si>
    <t>309745, Белгородская обл., Ровеньский район, с.Клименково, ул. Школьная, 46                     ОКТМО - 14650424</t>
  </si>
  <si>
    <t>31:24:1003005:97</t>
  </si>
  <si>
    <t>309745, Белгородская обл., Ровеньский район, с.Клименково, ул. Школьная                     ОКТМО - 14650424</t>
  </si>
  <si>
    <t>16.1.1.1.1</t>
  </si>
  <si>
    <t>16.1.1.1.2</t>
  </si>
  <si>
    <t>16.1.1.1.3</t>
  </si>
  <si>
    <t>16.1.1.1.4</t>
  </si>
  <si>
    <t>16.1.1.1.5</t>
  </si>
  <si>
    <t>16.1.1.1.6</t>
  </si>
  <si>
    <t>16.1.1.1.7</t>
  </si>
  <si>
    <t>16.1.1.1.8</t>
  </si>
  <si>
    <t>16.1.1.1.9</t>
  </si>
  <si>
    <t>16.1.1.1.10</t>
  </si>
  <si>
    <t>16.1.1.2.1</t>
  </si>
  <si>
    <t>16.1.1.2.2</t>
  </si>
  <si>
    <t>16.1.1.2.3</t>
  </si>
  <si>
    <t>16.1.1.2.4</t>
  </si>
  <si>
    <t>16.1.1.2.5</t>
  </si>
  <si>
    <t>16.1.1.2.6</t>
  </si>
  <si>
    <t>16.1.1.2.7</t>
  </si>
  <si>
    <t>16.1.1.2.8</t>
  </si>
  <si>
    <t>16.1.1.2.9</t>
  </si>
  <si>
    <t>16.1.1.2.10</t>
  </si>
  <si>
    <t>Белгородская обл., Ровеньский район,с. Нагольное</t>
  </si>
  <si>
    <t>Белгородская обл., Ровеньский район,с.Клименково</t>
  </si>
  <si>
    <t>Подъездные пути к МТФ ООО АПП Наголенское</t>
  </si>
  <si>
    <t>Гидротехническое сооружение</t>
  </si>
  <si>
    <t>Братская могила советских воинов</t>
  </si>
  <si>
    <t>Памятник погипшим советским воинам</t>
  </si>
  <si>
    <t>Тротуар в асфальтобетонном покрытии</t>
  </si>
  <si>
    <t>Белгородская обл., Ровеньский район,с. Нагольное, ул. Победы</t>
  </si>
  <si>
    <t>Тротуар в асфальтобетонном покрытии (к детскому саду)</t>
  </si>
  <si>
    <t>31:24:0000000:1144</t>
  </si>
  <si>
    <t xml:space="preserve"> Белгородская обл., Ровеньский район, х-во ОАО "Агро-Родина" (СПК (колхоз0 "Родина")</t>
  </si>
  <si>
    <t>309745, Белгородская обл., Ровеньский район, с.Нагольное, под объектом ГТС                     ОКТМО - 14650424</t>
  </si>
  <si>
    <t>31:24:0000000:972-31/019/2019-1</t>
  </si>
  <si>
    <t>31:24:1002002:8-31/071/2020-1</t>
  </si>
  <si>
    <t>309745, Белгородская обл., Ровеньский район, с.Нагольное, ул. Освобождения, 23                     ОКТМО - 14650424</t>
  </si>
  <si>
    <t>31:24:1002004:113-31/019/2018-1</t>
  </si>
  <si>
    <t>31:24:1001002:359-31/063/2022-1</t>
  </si>
  <si>
    <t>31:24:1002005:3-31/071/2020-1</t>
  </si>
  <si>
    <t>31-31-19/021/2013-402</t>
  </si>
  <si>
    <t>309745, Белгородская обл., Ровеньский район, с.Нагольное, ул. Победы                            ОКТМО - 14650424</t>
  </si>
  <si>
    <t>31-31-19/021/2013-404</t>
  </si>
  <si>
    <t>31-31-19/021/2013-403</t>
  </si>
  <si>
    <t>31-31/019-31/019/014/2015-659/2</t>
  </si>
  <si>
    <t>31:24:1002010:86-31/071/2020-1</t>
  </si>
  <si>
    <t>31:24:1003003:91-31/063/2020-1</t>
  </si>
  <si>
    <t>31:24:1003005:105-31/019/2018-1</t>
  </si>
  <si>
    <t>31-31-19/021/2013-401</t>
  </si>
  <si>
    <t>31:24:1003005:96-31/078/2022-1</t>
  </si>
  <si>
    <t>Земли населенных пунктов- для размещения объекта культуры (памятник)</t>
  </si>
  <si>
    <t>31-31/019-31/019/021/2016-398/1</t>
  </si>
  <si>
    <t>31:24:1003006:46-31/079/2020-1</t>
  </si>
  <si>
    <t xml:space="preserve"> Белгородская обл., Ровеньский район, х-во ОАО "Клименково", (АО им. Кирова)</t>
  </si>
  <si>
    <t>31:24:1006001:113-31/019/2018-1</t>
  </si>
  <si>
    <t>31:24:1006001:96-31/069/2020-1</t>
  </si>
  <si>
    <t>31:24:1002008:25-31/073/2021-5</t>
  </si>
  <si>
    <t>Администрация Наголенского сельского поселения</t>
  </si>
  <si>
    <t>31:24:1002007:130</t>
  </si>
  <si>
    <t>31:24:1003005:101</t>
  </si>
  <si>
    <t>Белгородская обл., Ровеньский район,с.Клименково, ул. Школьная</t>
  </si>
  <si>
    <t xml:space="preserve">Нежилое помещение (Клименковский ДК) </t>
  </si>
  <si>
    <t xml:space="preserve">Нежилое помещение (Наголенский ДК) </t>
  </si>
  <si>
    <t>Нежилое помещение (Котельная Наголенского ДК)</t>
  </si>
  <si>
    <t>Нежилое помещение (Д/сад с. Нагольное )</t>
  </si>
  <si>
    <t>Нежилое помещение</t>
  </si>
  <si>
    <t>жилое помещение</t>
  </si>
  <si>
    <t>Жилое помещение (Жилой дом)</t>
  </si>
  <si>
    <t>309745, Белгородская обл., Ровеньский район, с.Нагольное, ул. Победы, 74                            ОКТМО - 14650424</t>
  </si>
  <si>
    <t>31:24:0101001:1196</t>
  </si>
  <si>
    <t>31-31-19/013/2012-730</t>
  </si>
  <si>
    <t>309745, Белгородская обл., Ровеньский район, с.Нагольное, ул. Освобождения                           ОКТМО - 14650424</t>
  </si>
  <si>
    <t>31:24:1002001:320</t>
  </si>
  <si>
    <t>31:24:1002001:320-31/019/2017-1</t>
  </si>
  <si>
    <t>309745, Белгородская обл., Ровеньский район, с.Нагольное, ул. Молодежная, 55                           ОКТМО - 14650424</t>
  </si>
  <si>
    <t>31:24:1002008:49</t>
  </si>
  <si>
    <t>31:24:1002008:49-31/072/2021-5</t>
  </si>
  <si>
    <t>309745, Белгородская обл., Ровеньский район, с.Клименково, ул.Школьная, 46                           ОКТМО - 14650424</t>
  </si>
  <si>
    <t>31:24:1003002:82</t>
  </si>
  <si>
    <t>31-31-19/013/2012-857</t>
  </si>
  <si>
    <t>Водопровод в парке "Центральный"</t>
  </si>
  <si>
    <t>Металлическое ограждение парка</t>
  </si>
  <si>
    <t>Ограждение кладбища с. Клименково ул. Молодежная</t>
  </si>
  <si>
    <t>Тротуарно-тропиночная сеть в парке "Центральный"</t>
  </si>
  <si>
    <t>Ограждение кладбища с. Нагольное ул. Октябрьская</t>
  </si>
  <si>
    <t>Беседка в парке "Центральный"</t>
  </si>
  <si>
    <t>Ограждение кладбища с. Нагольное ул. Крупской</t>
  </si>
  <si>
    <t xml:space="preserve">Ограждение кладбища с.Нагольное </t>
  </si>
  <si>
    <t>Ограждение кладбища с.Клименково</t>
  </si>
  <si>
    <t>Благ-во общ. территории Ул. Крупской с. Нагольное</t>
  </si>
  <si>
    <t>Автоматизированное рабочее место</t>
  </si>
  <si>
    <t>Принтер</t>
  </si>
  <si>
    <t>Компьютер</t>
  </si>
  <si>
    <t>Факс</t>
  </si>
  <si>
    <t>Маршрутизатор</t>
  </si>
  <si>
    <t>МФУ принтер Kyocera FS-1020 MFP</t>
  </si>
  <si>
    <t>Детская площадка с. Нагольное</t>
  </si>
  <si>
    <t>Стол двухтумбовый</t>
  </si>
  <si>
    <t>Шкаф архивный</t>
  </si>
  <si>
    <t>Шкаф книжный</t>
  </si>
  <si>
    <t>Металлическая мебель картотеки Практик AFC-04</t>
  </si>
  <si>
    <t>Пенал</t>
  </si>
  <si>
    <t>Беседка</t>
  </si>
  <si>
    <t>Пескоразбрасыватель</t>
  </si>
  <si>
    <t>Бензиновая ранцевая воздуходувка</t>
  </si>
  <si>
    <t>Мотопомпа</t>
  </si>
  <si>
    <t>Ранцевый огнетушитель</t>
  </si>
  <si>
    <t>Бензотриммер XUTER GGT-2500 T</t>
  </si>
  <si>
    <t>30.04.2009 г.</t>
  </si>
  <si>
    <t>31.12.2012 г.</t>
  </si>
  <si>
    <t>31.07.2007 г.</t>
  </si>
  <si>
    <t>27.11.2007 г.</t>
  </si>
  <si>
    <t>31.12.2011 г.</t>
  </si>
  <si>
    <t>31.01.2007 г.</t>
  </si>
  <si>
    <t>31.12.2007 г.</t>
  </si>
  <si>
    <t>31.12.2008 г.</t>
  </si>
  <si>
    <t>31.12.2015 г.</t>
  </si>
  <si>
    <t>23.12.2020г.</t>
  </si>
  <si>
    <t>31.12.2009 г.</t>
  </si>
  <si>
    <t>31.10.2008 г.</t>
  </si>
  <si>
    <t>10.07.2008 г.</t>
  </si>
  <si>
    <t>30.11.2009 г.</t>
  </si>
  <si>
    <t>24.07.2020 г.</t>
  </si>
  <si>
    <t>08.02.2021 г.</t>
  </si>
  <si>
    <t>09.06.2022 г.</t>
  </si>
  <si>
    <t>03.04.2023 г.</t>
  </si>
  <si>
    <t>31.07.2020 г.</t>
  </si>
  <si>
    <t>10000312</t>
  </si>
  <si>
    <t>10000419</t>
  </si>
  <si>
    <t>10000287</t>
  </si>
  <si>
    <t>0</t>
  </si>
  <si>
    <t>285</t>
  </si>
  <si>
    <t>10000285</t>
  </si>
  <si>
    <t>9060000013</t>
  </si>
  <si>
    <t>90260000014</t>
  </si>
  <si>
    <t>1101340700</t>
  </si>
  <si>
    <t>1101360668</t>
  </si>
  <si>
    <t>10000358</t>
  </si>
  <si>
    <t>10000357</t>
  </si>
  <si>
    <t>0000029</t>
  </si>
  <si>
    <t>0000030</t>
  </si>
  <si>
    <t>1.Администрация Наголенского сельского поселения</t>
  </si>
  <si>
    <t>3117001072, 1023102154680, 311701001</t>
  </si>
  <si>
    <t>31:24:0000000:276-31/019/2019-17</t>
  </si>
  <si>
    <t>16.1.2.1.1</t>
  </si>
  <si>
    <t>16.1.2.2.1</t>
  </si>
  <si>
    <t>16.1.2.2.2</t>
  </si>
  <si>
    <t>16.1.2.2.3</t>
  </si>
  <si>
    <t>16.1.2.2.4</t>
  </si>
  <si>
    <t>16.1.2.2.5</t>
  </si>
  <si>
    <t>16.1.2.2.6</t>
  </si>
  <si>
    <t>16.1.2.2.7</t>
  </si>
  <si>
    <t>16.1.2.2.8</t>
  </si>
  <si>
    <t>16.1.2.2.9</t>
  </si>
  <si>
    <t>16.1.2.2.10</t>
  </si>
  <si>
    <t>16.1.2.2.11</t>
  </si>
  <si>
    <t>16.1.2.2.12</t>
  </si>
  <si>
    <t>16.1.2.2.13</t>
  </si>
  <si>
    <t>16.1.3.1.1</t>
  </si>
  <si>
    <t>16.1.3.2.1</t>
  </si>
  <si>
    <t>31:24:0505004:122</t>
  </si>
  <si>
    <t>31:24:1002001:275</t>
  </si>
  <si>
    <t>31:24:0000000:1144-31/019/2019-3</t>
  </si>
  <si>
    <t>31-31/019-31/019/021/2016-401/1</t>
  </si>
  <si>
    <t>31-31/019-31/019/021/2016-397/1</t>
  </si>
  <si>
    <t>31:24:0505004:122-31/078/2021-5</t>
  </si>
  <si>
    <t>31-31-19/011/2008-121</t>
  </si>
  <si>
    <t>16.2.3.1.1</t>
  </si>
  <si>
    <t>16.2.3.1.2</t>
  </si>
  <si>
    <t>16.2.3.1.3</t>
  </si>
  <si>
    <t>16.2.3.1.4</t>
  </si>
  <si>
    <t>16.2.3.1.5</t>
  </si>
  <si>
    <t>16.2.3.1.6</t>
  </si>
  <si>
    <t>16.2.3.1.7</t>
  </si>
  <si>
    <t>16.2.3.1.8</t>
  </si>
  <si>
    <t>16.2.3.1.9</t>
  </si>
  <si>
    <t>16.2.3.1.10</t>
  </si>
  <si>
    <t>16.2.3.1.11</t>
  </si>
  <si>
    <t>16.2.3.1.12</t>
  </si>
  <si>
    <t>16.2.3.1.13</t>
  </si>
  <si>
    <t>16.2.3.1.14</t>
  </si>
  <si>
    <t>16.2.3.1.15</t>
  </si>
  <si>
    <t>16.2.3.1.16</t>
  </si>
  <si>
    <t>16.2.3.1.17</t>
  </si>
  <si>
    <t>16.2.3.1.18</t>
  </si>
  <si>
    <t>16.2.3.1.19</t>
  </si>
  <si>
    <t>16.2.3.1.20</t>
  </si>
  <si>
    <t>16.2.3.1.21</t>
  </si>
  <si>
    <t>16.2.3.1.22</t>
  </si>
  <si>
    <t>16.2.3.1.23</t>
  </si>
  <si>
    <t>16.2.3.1.24</t>
  </si>
  <si>
    <t>16.2.3.1.25</t>
  </si>
  <si>
    <t>16.2.3.1.26</t>
  </si>
  <si>
    <t>16.2.3.1.27</t>
  </si>
  <si>
    <t>16.2.3.1.28</t>
  </si>
  <si>
    <t>16.2.3.1.29</t>
  </si>
  <si>
    <t>16.2.3.1.30</t>
  </si>
  <si>
    <t>16.2.3.1.31</t>
  </si>
  <si>
    <t>16.2.3.1.32</t>
  </si>
  <si>
    <t>16.2.3.1.33</t>
  </si>
  <si>
    <t>16.2.3.1.34</t>
  </si>
  <si>
    <t>16.2.3.1.35</t>
  </si>
  <si>
    <t>16.2.3.1.36</t>
  </si>
  <si>
    <t>16.2.3.2.1</t>
  </si>
  <si>
    <t>16.2.3.2.2</t>
  </si>
  <si>
    <t>16.2.3.2.3</t>
  </si>
  <si>
    <t>16.2.3.2.4</t>
  </si>
  <si>
    <t>16.2.3.2.5</t>
  </si>
  <si>
    <t>16.2.3.2.6</t>
  </si>
  <si>
    <t>16.2.3.2.7</t>
  </si>
  <si>
    <t>16.2.3.2.8</t>
  </si>
  <si>
    <t>16.2.3.2.9</t>
  </si>
  <si>
    <t>16.2.3.2.10</t>
  </si>
  <si>
    <t>16.2.3.2.11</t>
  </si>
  <si>
    <t>16.2.3.2.12</t>
  </si>
  <si>
    <t>2. МКУ "Наголенская АХС"</t>
  </si>
  <si>
    <t>16.2.3.3.1</t>
  </si>
  <si>
    <t>Ваз 21053</t>
  </si>
  <si>
    <t>9060000048</t>
  </si>
  <si>
    <t>Огнетушитель ОП 3 (5 шт)</t>
  </si>
  <si>
    <t>0000032-0000036</t>
  </si>
  <si>
    <t>23.09.2024 г.</t>
  </si>
  <si>
    <t>Огнетушитель ОП 8 (5 шт)</t>
  </si>
  <si>
    <t>0000037-0000041</t>
  </si>
  <si>
    <t>Огнетушитель ОП 5 (5 шт)</t>
  </si>
  <si>
    <t>0000042-0000046</t>
  </si>
  <si>
    <t>Радиостанция Baofend (5 шт)</t>
  </si>
  <si>
    <t>0000047-0000051</t>
  </si>
  <si>
    <t>СВС 51-М спортивный комплекс</t>
  </si>
  <si>
    <t>9060000055</t>
  </si>
  <si>
    <t>25.10.2025 г.</t>
  </si>
  <si>
    <t>Воздуходувка</t>
  </si>
  <si>
    <t>0000052</t>
  </si>
  <si>
    <t>21.04.2025 г.</t>
  </si>
  <si>
    <t>Универсальная игровая площадка</t>
  </si>
  <si>
    <t>17.06.2024 г.</t>
  </si>
  <si>
    <t>30.09.2011 г.</t>
  </si>
  <si>
    <t>31.01.2009 г.</t>
  </si>
  <si>
    <t>29.07.2021 г.</t>
  </si>
  <si>
    <t>30.12.2021 г.</t>
  </si>
  <si>
    <t>28.07.2022 г.</t>
  </si>
  <si>
    <t>Нежилое помещение (ФАП)</t>
  </si>
  <si>
    <t>309745, Белгородская обл., Ровеньский район, с.Нагольное, ул. Победы                           ОКТМО - 14650424</t>
  </si>
  <si>
    <t>43,7 кв.м.</t>
  </si>
  <si>
    <t>31:24:1002001:691</t>
  </si>
  <si>
    <t>31:24:1002001:691-31/065/2024-2</t>
  </si>
  <si>
    <t>16.1.1.2.11</t>
  </si>
  <si>
    <t>16.1.1.2.12</t>
  </si>
  <si>
    <t>16.1.1.2.13</t>
  </si>
  <si>
    <t>16.1.1.2.14</t>
  </si>
  <si>
    <t>16.1.1.2.15</t>
  </si>
  <si>
    <t>Земельный участок-земли населенных пунктов (улично-дорожная сеть)</t>
  </si>
  <si>
    <t>309745, Белгородская обл., Ровеньский р-н,  с.Нагольное</t>
  </si>
  <si>
    <t>31:24:0000000:1783</t>
  </si>
  <si>
    <t>площадь,м2-2311+/-16,83</t>
  </si>
  <si>
    <t>31:24:1002004:244</t>
  </si>
  <si>
    <t>площадь,м2-2025+/-15,75</t>
  </si>
  <si>
    <t xml:space="preserve">Земельный участок-земля  неразграниченная в постоянное (бессрочное) пользование             ( спортивная площадка) </t>
  </si>
  <si>
    <t>31:24:1002004:248</t>
  </si>
  <si>
    <t>площадь,м2-255+/-5,59</t>
  </si>
  <si>
    <t xml:space="preserve">Земельный участок-земли населенных пунктов (земельные участки общего пользования) </t>
  </si>
  <si>
    <t>31:24:1002002:124</t>
  </si>
  <si>
    <t>площадь,м2-260+/-5,64</t>
  </si>
  <si>
    <t>31:24:0000000:1788</t>
  </si>
  <si>
    <t>площадь,м2-8584+/-32,43</t>
  </si>
  <si>
    <t>16.1.3.2.2</t>
  </si>
  <si>
    <t>16.1.3.2.3</t>
  </si>
  <si>
    <t>16.1.3.2.4</t>
  </si>
  <si>
    <t>16.1.3.2.5</t>
  </si>
  <si>
    <t>16.1.3.2.6</t>
  </si>
  <si>
    <t>16.1.3.2.7</t>
  </si>
  <si>
    <t>РАЗДЕЛ 1.  СВЕДЕНИЯ О МУНИЦИПАЛЬНОМ НЕДВИЖИМОМ ИМУЩЕСТВЕ  ПО СОСТОЯНИЮ НА 01.01.2025 ГОД</t>
  </si>
  <si>
    <t>10.06.2024 г.</t>
  </si>
  <si>
    <t>17.01.2007 г.</t>
  </si>
  <si>
    <t>РАЗДЕЛ 3.  СВЕДЕНИЯ О ЛИЦАХ, ОБЛАДАЮЩИХ ПРАВАМИ НА МУНИЦИПАЛЬНОЕ ИМУЩЕСТВО И СВЕДЕНИЯМИ О НЕМ ПО СОСТОЯНИЮ НА 01.01.2025 ГОД</t>
  </si>
  <si>
    <t>РАЗДЕЛ 2.  СВЕДЕНИЯ О ДВИЖИМОМ И ИНОМ ИМУЩЕСТВЕ ПО СОСТОЯНИЮ НА 01.01.2025 ГОД</t>
  </si>
  <si>
    <t>РАЗДЕЛ 2.  СВЕДЕНИЯ О ДВИЖИМОМ И ИНОМ ИМУЩЕСТВЕПО СОСТОЯНИЮ НА 01.01.2025 ГОД</t>
  </si>
  <si>
    <t>РАЗДЕЛ 2.  СВЕДЕНИЯ О ДВИЖИМОМ И ИНОМ ИМУЩЕСТВЕ  ПО СОСТОЯНИЮ НА 01.01.2025 ГОД</t>
  </si>
  <si>
    <t xml:space="preserve">РАЗДЕЛ 1.  СВЕДЕНИЯ О МУНИЦИПАЛЬНОМ НЕДВИЖИМОМ ИМУЩЕСТВЕ  ПО СОСТОЯНИЮ НА 01.01.2025 ГОД                    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</si>
</sst>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_р_._-;\-* #,##0.0_р_._-;_-* &quot;-&quot;_р_._-;_-@_-"/>
    <numFmt numFmtId="165" formatCode="0.000"/>
  </numFmts>
  <fonts count="18">
    <font>
      <sz val="10"/>
      <color theme="1"/>
      <name val="Arial Cy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292C2F"/>
      <name val="Times New Roman"/>
      <family val="1"/>
      <charset val="204"/>
    </font>
    <font>
      <sz val="8"/>
      <color theme="1"/>
      <name val="Arial Cyr"/>
    </font>
    <font>
      <u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Cyr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0F21F"/>
        <bgColor rgb="FF70F21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70F21F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26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/>
    <xf numFmtId="43" fontId="2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4" fontId="1" fillId="8" borderId="2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4" fillId="6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14" fontId="3" fillId="8" borderId="5" xfId="0" applyNumberFormat="1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justify" vertical="center"/>
    </xf>
    <xf numFmtId="2" fontId="3" fillId="8" borderId="4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14" fontId="3" fillId="8" borderId="9" xfId="0" applyNumberFormat="1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7" fillId="0" borderId="12" xfId="0" applyFont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4" fontId="3" fillId="6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distributed"/>
    </xf>
    <xf numFmtId="0" fontId="3" fillId="8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14" fontId="4" fillId="8" borderId="5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center" wrapText="1"/>
    </xf>
    <xf numFmtId="2" fontId="1" fillId="8" borderId="5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left" vertical="center" wrapText="1"/>
    </xf>
    <xf numFmtId="0" fontId="1" fillId="8" borderId="10" xfId="0" applyFont="1" applyFill="1" applyBorder="1" applyAlignment="1">
      <alignment horizontal="center" vertical="center" wrapText="1"/>
    </xf>
    <xf numFmtId="49" fontId="3" fillId="7" borderId="10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justify" vertical="center"/>
    </xf>
    <xf numFmtId="0" fontId="3" fillId="8" borderId="16" xfId="0" applyFont="1" applyFill="1" applyBorder="1" applyAlignment="1">
      <alignment horizontal="center" vertical="center"/>
    </xf>
    <xf numFmtId="2" fontId="1" fillId="8" borderId="10" xfId="0" applyNumberFormat="1" applyFont="1" applyFill="1" applyBorder="1" applyAlignment="1">
      <alignment horizontal="center" vertical="center" wrapText="1"/>
    </xf>
    <xf numFmtId="2" fontId="3" fillId="7" borderId="8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2" fontId="4" fillId="8" borderId="7" xfId="0" applyNumberFormat="1" applyFont="1" applyFill="1" applyBorder="1" applyAlignment="1">
      <alignment horizontal="center" vertical="center"/>
    </xf>
    <xf numFmtId="2" fontId="4" fillId="6" borderId="7" xfId="0" applyNumberFormat="1" applyFont="1" applyFill="1" applyBorder="1" applyAlignment="1">
      <alignment horizontal="center" vertical="center"/>
    </xf>
    <xf numFmtId="2" fontId="3" fillId="7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2" fontId="16" fillId="4" borderId="5" xfId="0" applyNumberFormat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14" fontId="3" fillId="8" borderId="5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4" fontId="1" fillId="8" borderId="5" xfId="0" applyNumberFormat="1" applyFont="1" applyFill="1" applyBorder="1" applyAlignment="1">
      <alignment horizontal="center" vertical="center" shrinkToFit="1"/>
    </xf>
    <xf numFmtId="0" fontId="0" fillId="8" borderId="0" xfId="0" applyFill="1"/>
    <xf numFmtId="0" fontId="13" fillId="9" borderId="13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14" fontId="3" fillId="8" borderId="7" xfId="0" applyNumberFormat="1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14" fontId="3" fillId="8" borderId="4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2" fontId="2" fillId="8" borderId="5" xfId="0" applyNumberFormat="1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14" fontId="14" fillId="8" borderId="14" xfId="0" applyNumberFormat="1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4" fontId="1" fillId="8" borderId="14" xfId="0" applyNumberFormat="1" applyFont="1" applyFill="1" applyBorder="1" applyAlignment="1">
      <alignment horizontal="center" vertical="center" shrinkToFit="1"/>
    </xf>
    <xf numFmtId="0" fontId="14" fillId="8" borderId="10" xfId="0" applyFont="1" applyFill="1" applyBorder="1" applyAlignment="1">
      <alignment horizontal="center" vertical="center" wrapText="1"/>
    </xf>
    <xf numFmtId="14" fontId="14" fillId="8" borderId="10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4" fontId="1" fillId="8" borderId="10" xfId="0" applyNumberFormat="1" applyFont="1" applyFill="1" applyBorder="1" applyAlignment="1">
      <alignment horizontal="center" vertical="center" shrinkToFit="1"/>
    </xf>
    <xf numFmtId="14" fontId="14" fillId="8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3" fontId="1" fillId="0" borderId="0" xfId="0" applyNumberFormat="1" applyFont="1" applyAlignment="1">
      <alignment horizontal="right" vertical="center" wrapText="1"/>
    </xf>
    <xf numFmtId="43" fontId="1" fillId="0" borderId="0" xfId="0" applyNumberFormat="1" applyFont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Хороший 9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F38" sqref="F38"/>
    </sheetView>
  </sheetViews>
  <sheetFormatPr defaultRowHeight="13.2"/>
  <cols>
    <col min="1" max="1" width="11.5546875" customWidth="1"/>
    <col min="2" max="9" width="20.88671875" customWidth="1"/>
    <col min="10" max="10" width="14.109375" customWidth="1"/>
    <col min="11" max="11" width="19.5546875" customWidth="1"/>
    <col min="12" max="12" width="17.33203125" customWidth="1"/>
    <col min="13" max="13" width="18.44140625" customWidth="1"/>
  </cols>
  <sheetData>
    <row r="1" spans="1:13" ht="57" customHeight="1">
      <c r="A1" s="1"/>
      <c r="B1" s="1"/>
      <c r="C1" s="1"/>
      <c r="D1" s="1"/>
      <c r="E1" s="1"/>
      <c r="F1" s="1"/>
      <c r="G1" s="2"/>
      <c r="H1" s="1"/>
      <c r="I1" s="1"/>
      <c r="J1" s="219" t="s">
        <v>0</v>
      </c>
      <c r="K1" s="219"/>
      <c r="L1" s="219"/>
      <c r="M1" s="219"/>
    </row>
    <row r="2" spans="1:13" ht="10.5" customHeight="1">
      <c r="A2" s="220" t="s">
        <v>398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>
      <c r="A3" s="220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208" t="s">
        <v>2</v>
      </c>
      <c r="B5" s="208" t="s">
        <v>3</v>
      </c>
      <c r="C5" s="208" t="s">
        <v>4</v>
      </c>
      <c r="D5" s="208" t="s">
        <v>5</v>
      </c>
      <c r="E5" s="208" t="s">
        <v>6</v>
      </c>
      <c r="F5" s="208" t="s">
        <v>7</v>
      </c>
      <c r="G5" s="221" t="s">
        <v>8</v>
      </c>
      <c r="H5" s="222" t="s">
        <v>9</v>
      </c>
      <c r="I5" s="222" t="s">
        <v>10</v>
      </c>
      <c r="J5" s="222" t="s">
        <v>11</v>
      </c>
      <c r="K5" s="208" t="s">
        <v>12</v>
      </c>
      <c r="L5" s="208" t="s">
        <v>13</v>
      </c>
      <c r="M5" s="222" t="s">
        <v>14</v>
      </c>
    </row>
    <row r="6" spans="1:13" ht="64.5" customHeight="1">
      <c r="A6" s="208"/>
      <c r="B6" s="208"/>
      <c r="C6" s="208"/>
      <c r="D6" s="208"/>
      <c r="E6" s="208"/>
      <c r="F6" s="208"/>
      <c r="G6" s="221"/>
      <c r="H6" s="222"/>
      <c r="I6" s="222"/>
      <c r="J6" s="222"/>
      <c r="K6" s="208"/>
      <c r="L6" s="208"/>
      <c r="M6" s="222"/>
    </row>
    <row r="7" spans="1:13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>
      <c r="A8" s="207" t="s">
        <v>184</v>
      </c>
      <c r="B8" s="207"/>
      <c r="C8" s="207"/>
      <c r="D8" s="207"/>
      <c r="E8" s="207"/>
      <c r="F8" s="207"/>
      <c r="G8" s="208"/>
      <c r="H8" s="208"/>
      <c r="I8" s="208"/>
      <c r="J8" s="208"/>
      <c r="K8" s="208"/>
      <c r="L8" s="208"/>
      <c r="M8" s="207"/>
    </row>
    <row r="9" spans="1:13" s="184" customFormat="1" ht="40.799999999999997" customHeight="1">
      <c r="A9" s="176" t="s">
        <v>129</v>
      </c>
      <c r="B9" s="177" t="s">
        <v>85</v>
      </c>
      <c r="C9" s="178" t="s">
        <v>112</v>
      </c>
      <c r="D9" s="119" t="s">
        <v>100</v>
      </c>
      <c r="E9" s="179" t="s">
        <v>113</v>
      </c>
      <c r="F9" s="180">
        <v>44186</v>
      </c>
      <c r="G9" s="181">
        <v>7900</v>
      </c>
      <c r="H9" s="78" t="s">
        <v>269</v>
      </c>
      <c r="I9" s="119" t="s">
        <v>166</v>
      </c>
      <c r="J9" s="78" t="s">
        <v>15</v>
      </c>
      <c r="K9" s="78" t="s">
        <v>15</v>
      </c>
      <c r="L9" s="182" t="s">
        <v>15</v>
      </c>
      <c r="M9" s="183">
        <v>38298.660000000003</v>
      </c>
    </row>
    <row r="10" spans="1:13" s="184" customFormat="1" ht="40.799999999999997" customHeight="1">
      <c r="A10" s="176" t="s">
        <v>130</v>
      </c>
      <c r="B10" s="185" t="s">
        <v>85</v>
      </c>
      <c r="C10" s="178" t="s">
        <v>112</v>
      </c>
      <c r="D10" s="119" t="s">
        <v>100</v>
      </c>
      <c r="E10" s="186" t="s">
        <v>114</v>
      </c>
      <c r="F10" s="187">
        <v>44186</v>
      </c>
      <c r="G10" s="78">
        <v>5880</v>
      </c>
      <c r="H10" s="78" t="s">
        <v>269</v>
      </c>
      <c r="I10" s="188" t="s">
        <v>162</v>
      </c>
      <c r="J10" s="78"/>
      <c r="K10" s="78" t="s">
        <v>15</v>
      </c>
      <c r="L10" s="182" t="s">
        <v>15</v>
      </c>
      <c r="M10" s="183">
        <v>38227.15</v>
      </c>
    </row>
    <row r="11" spans="1:13" s="184" customFormat="1" ht="40.799999999999997" customHeight="1">
      <c r="A11" s="176" t="s">
        <v>131</v>
      </c>
      <c r="B11" s="185" t="s">
        <v>85</v>
      </c>
      <c r="C11" s="178" t="s">
        <v>112</v>
      </c>
      <c r="D11" s="119" t="s">
        <v>100</v>
      </c>
      <c r="E11" s="186" t="s">
        <v>115</v>
      </c>
      <c r="F11" s="189">
        <v>44186</v>
      </c>
      <c r="G11" s="78">
        <v>11500</v>
      </c>
      <c r="H11" s="78" t="s">
        <v>269</v>
      </c>
      <c r="I11" s="188" t="s">
        <v>172</v>
      </c>
      <c r="J11" s="78"/>
      <c r="K11" s="78" t="s">
        <v>15</v>
      </c>
      <c r="L11" s="182" t="s">
        <v>15</v>
      </c>
      <c r="M11" s="183">
        <v>38426.1</v>
      </c>
    </row>
    <row r="12" spans="1:13" s="184" customFormat="1" ht="40.799999999999997" customHeight="1">
      <c r="A12" s="176" t="s">
        <v>132</v>
      </c>
      <c r="B12" s="185" t="s">
        <v>85</v>
      </c>
      <c r="C12" s="178" t="s">
        <v>112</v>
      </c>
      <c r="D12" s="119" t="s">
        <v>117</v>
      </c>
      <c r="E12" s="186" t="s">
        <v>116</v>
      </c>
      <c r="F12" s="189">
        <v>44188</v>
      </c>
      <c r="G12" s="78">
        <v>1500</v>
      </c>
      <c r="H12" s="78" t="s">
        <v>269</v>
      </c>
      <c r="I12" s="188" t="s">
        <v>182</v>
      </c>
      <c r="J12" s="78"/>
      <c r="K12" s="78" t="s">
        <v>15</v>
      </c>
      <c r="L12" s="182" t="s">
        <v>15</v>
      </c>
      <c r="M12" s="183">
        <v>38072.1</v>
      </c>
    </row>
    <row r="13" spans="1:13" s="184" customFormat="1" ht="40.799999999999997" customHeight="1">
      <c r="A13" s="176" t="s">
        <v>133</v>
      </c>
      <c r="B13" s="177" t="s">
        <v>85</v>
      </c>
      <c r="C13" s="178" t="s">
        <v>112</v>
      </c>
      <c r="D13" s="119" t="s">
        <v>104</v>
      </c>
      <c r="E13" s="186" t="s">
        <v>118</v>
      </c>
      <c r="F13" s="190">
        <v>44186</v>
      </c>
      <c r="G13" s="78">
        <v>10950</v>
      </c>
      <c r="H13" s="78" t="s">
        <v>269</v>
      </c>
      <c r="I13" s="188" t="s">
        <v>179</v>
      </c>
      <c r="J13" s="78"/>
      <c r="K13" s="78"/>
      <c r="L13" s="182"/>
      <c r="M13" s="183">
        <v>38406.629999999997</v>
      </c>
    </row>
    <row r="14" spans="1:13" s="184" customFormat="1" ht="40.799999999999997" customHeight="1">
      <c r="A14" s="176" t="s">
        <v>134</v>
      </c>
      <c r="B14" s="177" t="s">
        <v>85</v>
      </c>
      <c r="C14" s="178" t="s">
        <v>112</v>
      </c>
      <c r="D14" s="119" t="s">
        <v>104</v>
      </c>
      <c r="E14" s="186" t="s">
        <v>119</v>
      </c>
      <c r="F14" s="190">
        <v>44182</v>
      </c>
      <c r="G14" s="78">
        <v>6050</v>
      </c>
      <c r="H14" s="78" t="s">
        <v>269</v>
      </c>
      <c r="I14" s="188" t="s">
        <v>173</v>
      </c>
      <c r="J14" s="78"/>
      <c r="K14" s="78"/>
      <c r="L14" s="182"/>
      <c r="M14" s="183">
        <v>38233.17</v>
      </c>
    </row>
    <row r="15" spans="1:13" s="184" customFormat="1" ht="40.799999999999997" customHeight="1">
      <c r="A15" s="176" t="s">
        <v>135</v>
      </c>
      <c r="B15" s="177" t="s">
        <v>85</v>
      </c>
      <c r="C15" s="178" t="s">
        <v>121</v>
      </c>
      <c r="D15" s="119" t="s">
        <v>168</v>
      </c>
      <c r="E15" s="186" t="s">
        <v>120</v>
      </c>
      <c r="F15" s="190">
        <v>41536</v>
      </c>
      <c r="G15" s="78">
        <v>600</v>
      </c>
      <c r="H15" s="78" t="s">
        <v>269</v>
      </c>
      <c r="I15" s="79" t="s">
        <v>169</v>
      </c>
      <c r="J15" s="78"/>
      <c r="K15" s="78"/>
      <c r="L15" s="182"/>
      <c r="M15" s="183">
        <v>38040.239999999998</v>
      </c>
    </row>
    <row r="16" spans="1:13" s="184" customFormat="1" ht="40.799999999999997" customHeight="1">
      <c r="A16" s="176" t="s">
        <v>136</v>
      </c>
      <c r="B16" s="177" t="s">
        <v>85</v>
      </c>
      <c r="C16" s="178" t="s">
        <v>121</v>
      </c>
      <c r="D16" s="119" t="s">
        <v>123</v>
      </c>
      <c r="E16" s="186" t="s">
        <v>122</v>
      </c>
      <c r="F16" s="190">
        <v>41536</v>
      </c>
      <c r="G16" s="78">
        <v>13358</v>
      </c>
      <c r="H16" s="78" t="s">
        <v>269</v>
      </c>
      <c r="I16" s="79" t="s">
        <v>170</v>
      </c>
      <c r="J16" s="78"/>
      <c r="K16" s="78"/>
      <c r="L16" s="182"/>
      <c r="M16" s="183">
        <v>38491.870000000003</v>
      </c>
    </row>
    <row r="17" spans="1:13" s="184" customFormat="1" ht="40.799999999999997" customHeight="1">
      <c r="A17" s="176" t="s">
        <v>137</v>
      </c>
      <c r="B17" s="177" t="s">
        <v>85</v>
      </c>
      <c r="C17" s="178" t="s">
        <v>125</v>
      </c>
      <c r="D17" s="119" t="s">
        <v>126</v>
      </c>
      <c r="E17" s="186" t="s">
        <v>124</v>
      </c>
      <c r="F17" s="190">
        <v>41536</v>
      </c>
      <c r="G17" s="78">
        <v>1562</v>
      </c>
      <c r="H17" s="78" t="s">
        <v>269</v>
      </c>
      <c r="I17" s="79" t="s">
        <v>175</v>
      </c>
      <c r="J17" s="78"/>
      <c r="K17" s="78"/>
      <c r="L17" s="182"/>
      <c r="M17" s="183">
        <v>377675.98</v>
      </c>
    </row>
    <row r="18" spans="1:13" s="184" customFormat="1" ht="40.799999999999997" customHeight="1">
      <c r="A18" s="176" t="s">
        <v>138</v>
      </c>
      <c r="B18" s="177" t="s">
        <v>85</v>
      </c>
      <c r="C18" s="178" t="s">
        <v>177</v>
      </c>
      <c r="D18" s="119" t="s">
        <v>128</v>
      </c>
      <c r="E18" s="186" t="s">
        <v>127</v>
      </c>
      <c r="F18" s="190">
        <v>42728</v>
      </c>
      <c r="G18" s="78">
        <v>270</v>
      </c>
      <c r="H18" s="78" t="s">
        <v>269</v>
      </c>
      <c r="I18" s="79" t="s">
        <v>178</v>
      </c>
      <c r="J18" s="78"/>
      <c r="K18" s="78"/>
      <c r="L18" s="182"/>
      <c r="M18" s="183">
        <v>38028.559999999998</v>
      </c>
    </row>
    <row r="19" spans="1:13" s="184" customFormat="1">
      <c r="A19" s="209" t="s">
        <v>16</v>
      </c>
      <c r="B19" s="210"/>
      <c r="C19" s="210"/>
      <c r="D19" s="210"/>
      <c r="E19" s="211"/>
      <c r="F19" s="189"/>
      <c r="G19" s="81">
        <f>SUM(G9:G18)</f>
        <v>59570</v>
      </c>
      <c r="H19" s="81"/>
      <c r="I19" s="191"/>
      <c r="J19" s="81"/>
      <c r="K19" s="81"/>
      <c r="L19" s="192"/>
      <c r="M19" s="193">
        <f>SUM(M9:M18)</f>
        <v>721900.46</v>
      </c>
    </row>
    <row r="20" spans="1:13" s="184" customFormat="1">
      <c r="A20" s="212" t="s">
        <v>17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</row>
    <row r="21" spans="1:13" s="184" customFormat="1" ht="40.799999999999997" customHeight="1">
      <c r="A21" s="176" t="s">
        <v>139</v>
      </c>
      <c r="B21" s="179" t="s">
        <v>18</v>
      </c>
      <c r="C21" s="119" t="s">
        <v>94</v>
      </c>
      <c r="D21" s="119" t="s">
        <v>96</v>
      </c>
      <c r="E21" s="151" t="s">
        <v>95</v>
      </c>
      <c r="F21" s="180">
        <v>41536</v>
      </c>
      <c r="G21" s="119">
        <v>2100</v>
      </c>
      <c r="H21" s="78" t="s">
        <v>269</v>
      </c>
      <c r="I21" s="151" t="s">
        <v>167</v>
      </c>
      <c r="J21" s="138"/>
      <c r="K21" s="119"/>
      <c r="L21" s="138"/>
      <c r="M21" s="183">
        <v>659484</v>
      </c>
    </row>
    <row r="22" spans="1:13" s="184" customFormat="1" ht="40.799999999999997">
      <c r="A22" s="176" t="s">
        <v>140</v>
      </c>
      <c r="B22" s="194" t="s">
        <v>18</v>
      </c>
      <c r="C22" s="119" t="s">
        <v>97</v>
      </c>
      <c r="D22" s="119" t="s">
        <v>159</v>
      </c>
      <c r="E22" s="195" t="s">
        <v>98</v>
      </c>
      <c r="F22" s="196">
        <v>43767</v>
      </c>
      <c r="G22" s="194">
        <v>2016000</v>
      </c>
      <c r="H22" s="78" t="s">
        <v>269</v>
      </c>
      <c r="I22" s="138" t="s">
        <v>270</v>
      </c>
      <c r="J22" s="197"/>
      <c r="K22" s="197"/>
      <c r="L22" s="197"/>
      <c r="M22" s="198">
        <v>23200560</v>
      </c>
    </row>
    <row r="23" spans="1:13" s="184" customFormat="1" ht="40.799999999999997" customHeight="1">
      <c r="A23" s="176" t="s">
        <v>141</v>
      </c>
      <c r="B23" s="199" t="s">
        <v>18</v>
      </c>
      <c r="C23" s="119" t="s">
        <v>99</v>
      </c>
      <c r="D23" s="119" t="s">
        <v>160</v>
      </c>
      <c r="E23" s="56" t="s">
        <v>101</v>
      </c>
      <c r="F23" s="200">
        <v>43767</v>
      </c>
      <c r="G23" s="199">
        <v>98000</v>
      </c>
      <c r="H23" s="78" t="s">
        <v>269</v>
      </c>
      <c r="I23" s="132" t="s">
        <v>161</v>
      </c>
      <c r="J23" s="201"/>
      <c r="K23" s="201"/>
      <c r="L23" s="201"/>
      <c r="M23" s="202">
        <v>130830</v>
      </c>
    </row>
    <row r="24" spans="1:13" s="184" customFormat="1" ht="40.799999999999997" customHeight="1">
      <c r="A24" s="176" t="s">
        <v>142</v>
      </c>
      <c r="B24" s="195" t="s">
        <v>18</v>
      </c>
      <c r="C24" s="119" t="s">
        <v>97</v>
      </c>
      <c r="D24" s="119" t="s">
        <v>180</v>
      </c>
      <c r="E24" s="55" t="s">
        <v>102</v>
      </c>
      <c r="F24" s="203">
        <v>43390</v>
      </c>
      <c r="G24" s="195">
        <v>164000</v>
      </c>
      <c r="H24" s="78" t="s">
        <v>269</v>
      </c>
      <c r="I24" s="133" t="s">
        <v>181</v>
      </c>
      <c r="J24" s="204"/>
      <c r="K24" s="204"/>
      <c r="L24" s="204"/>
      <c r="M24" s="183">
        <v>1905680</v>
      </c>
    </row>
    <row r="25" spans="1:13" s="184" customFormat="1" ht="40.799999999999997" customHeight="1">
      <c r="A25" s="176" t="s">
        <v>143</v>
      </c>
      <c r="B25" s="195" t="s">
        <v>18</v>
      </c>
      <c r="C25" s="119" t="s">
        <v>103</v>
      </c>
      <c r="D25" s="119" t="s">
        <v>104</v>
      </c>
      <c r="E25" s="55" t="s">
        <v>105</v>
      </c>
      <c r="F25" s="203">
        <v>44622</v>
      </c>
      <c r="G25" s="195">
        <v>3650</v>
      </c>
      <c r="H25" s="78" t="s">
        <v>269</v>
      </c>
      <c r="I25" s="133" t="s">
        <v>176</v>
      </c>
      <c r="J25" s="204"/>
      <c r="K25" s="204"/>
      <c r="L25" s="204"/>
      <c r="M25" s="183">
        <v>511</v>
      </c>
    </row>
    <row r="26" spans="1:13" s="184" customFormat="1" ht="40.799999999999997" customHeight="1">
      <c r="A26" s="176" t="s">
        <v>144</v>
      </c>
      <c r="B26" s="195" t="s">
        <v>18</v>
      </c>
      <c r="C26" s="119" t="s">
        <v>106</v>
      </c>
      <c r="D26" s="119" t="s">
        <v>100</v>
      </c>
      <c r="E26" s="55" t="s">
        <v>107</v>
      </c>
      <c r="F26" s="203">
        <v>44225</v>
      </c>
      <c r="G26" s="195">
        <v>1500</v>
      </c>
      <c r="H26" s="78" t="s">
        <v>269</v>
      </c>
      <c r="I26" s="133" t="s">
        <v>183</v>
      </c>
      <c r="J26" s="204"/>
      <c r="K26" s="204"/>
      <c r="L26" s="204"/>
      <c r="M26" s="183">
        <v>479359.36</v>
      </c>
    </row>
    <row r="27" spans="1:13" s="184" customFormat="1" ht="40.799999999999997" customHeight="1">
      <c r="A27" s="176" t="s">
        <v>145</v>
      </c>
      <c r="B27" s="195" t="s">
        <v>18</v>
      </c>
      <c r="C27" s="119" t="s">
        <v>106</v>
      </c>
      <c r="D27" s="119" t="s">
        <v>126</v>
      </c>
      <c r="E27" s="55" t="s">
        <v>108</v>
      </c>
      <c r="F27" s="203">
        <v>43278</v>
      </c>
      <c r="G27" s="195">
        <v>35</v>
      </c>
      <c r="H27" s="78" t="s">
        <v>269</v>
      </c>
      <c r="I27" s="133" t="s">
        <v>174</v>
      </c>
      <c r="J27" s="204"/>
      <c r="K27" s="204"/>
      <c r="L27" s="204"/>
      <c r="M27" s="202">
        <v>3102.05</v>
      </c>
    </row>
    <row r="28" spans="1:13" s="184" customFormat="1" ht="40.799999999999997" customHeight="1">
      <c r="A28" s="176" t="s">
        <v>146</v>
      </c>
      <c r="B28" s="195" t="s">
        <v>18</v>
      </c>
      <c r="C28" s="119" t="s">
        <v>106</v>
      </c>
      <c r="D28" s="119" t="s">
        <v>168</v>
      </c>
      <c r="E28" s="55" t="s">
        <v>109</v>
      </c>
      <c r="F28" s="203">
        <v>42199</v>
      </c>
      <c r="G28" s="195">
        <v>3300</v>
      </c>
      <c r="H28" s="78" t="s">
        <v>269</v>
      </c>
      <c r="I28" s="151" t="s">
        <v>171</v>
      </c>
      <c r="J28" s="204"/>
      <c r="K28" s="204"/>
      <c r="L28" s="204"/>
      <c r="M28" s="183">
        <v>95403</v>
      </c>
    </row>
    <row r="29" spans="1:13" s="184" customFormat="1" ht="40.799999999999997" customHeight="1">
      <c r="A29" s="205" t="s">
        <v>147</v>
      </c>
      <c r="B29" s="199" t="s">
        <v>18</v>
      </c>
      <c r="C29" s="164" t="s">
        <v>106</v>
      </c>
      <c r="D29" s="164" t="s">
        <v>163</v>
      </c>
      <c r="E29" s="56" t="s">
        <v>110</v>
      </c>
      <c r="F29" s="200">
        <v>43306</v>
      </c>
      <c r="G29" s="199">
        <v>4000</v>
      </c>
      <c r="H29" s="206" t="s">
        <v>269</v>
      </c>
      <c r="I29" s="132" t="s">
        <v>164</v>
      </c>
      <c r="J29" s="201"/>
      <c r="K29" s="201"/>
      <c r="L29" s="201"/>
      <c r="M29" s="202">
        <v>115640</v>
      </c>
    </row>
    <row r="30" spans="1:13" s="184" customFormat="1" ht="40.799999999999997" customHeight="1">
      <c r="A30" s="176" t="s">
        <v>148</v>
      </c>
      <c r="B30" s="195" t="s">
        <v>18</v>
      </c>
      <c r="C30" s="119" t="s">
        <v>97</v>
      </c>
      <c r="D30" s="119" t="s">
        <v>159</v>
      </c>
      <c r="E30" s="55" t="s">
        <v>111</v>
      </c>
      <c r="F30" s="203">
        <v>44664</v>
      </c>
      <c r="G30" s="195">
        <v>360000</v>
      </c>
      <c r="H30" s="138" t="s">
        <v>269</v>
      </c>
      <c r="I30" s="133" t="s">
        <v>165</v>
      </c>
      <c r="J30" s="204"/>
      <c r="K30" s="204"/>
      <c r="L30" s="204"/>
      <c r="M30" s="183">
        <v>5043600</v>
      </c>
    </row>
    <row r="31" spans="1:13" s="184" customFormat="1" ht="40.799999999999997" customHeight="1">
      <c r="A31" s="176" t="s">
        <v>373</v>
      </c>
      <c r="B31" s="195" t="s">
        <v>18</v>
      </c>
      <c r="C31" s="119" t="s">
        <v>378</v>
      </c>
      <c r="D31" s="119" t="s">
        <v>379</v>
      </c>
      <c r="E31" s="55" t="s">
        <v>380</v>
      </c>
      <c r="F31" s="203">
        <v>45448</v>
      </c>
      <c r="G31" s="195" t="s">
        <v>381</v>
      </c>
      <c r="H31" s="138" t="s">
        <v>269</v>
      </c>
      <c r="I31" s="133"/>
      <c r="J31" s="204"/>
      <c r="K31" s="204"/>
      <c r="L31" s="204"/>
      <c r="M31" s="183">
        <v>38100.81</v>
      </c>
    </row>
    <row r="32" spans="1:13" s="184" customFormat="1" ht="40.799999999999997" customHeight="1">
      <c r="A32" s="176" t="s">
        <v>374</v>
      </c>
      <c r="B32" s="195" t="s">
        <v>18</v>
      </c>
      <c r="C32" s="119" t="s">
        <v>378</v>
      </c>
      <c r="D32" s="119" t="s">
        <v>379</v>
      </c>
      <c r="E32" s="55" t="s">
        <v>382</v>
      </c>
      <c r="F32" s="203">
        <v>45448</v>
      </c>
      <c r="G32" s="195" t="s">
        <v>383</v>
      </c>
      <c r="H32" s="138" t="s">
        <v>269</v>
      </c>
      <c r="I32" s="133"/>
      <c r="J32" s="204"/>
      <c r="K32" s="204"/>
      <c r="L32" s="204"/>
      <c r="M32" s="183">
        <v>38090.69</v>
      </c>
    </row>
    <row r="33" spans="1:13" s="184" customFormat="1" ht="40.799999999999997" customHeight="1">
      <c r="A33" s="176" t="s">
        <v>375</v>
      </c>
      <c r="B33" s="195" t="s">
        <v>18</v>
      </c>
      <c r="C33" s="119" t="s">
        <v>378</v>
      </c>
      <c r="D33" s="119" t="s">
        <v>379</v>
      </c>
      <c r="E33" s="133" t="s">
        <v>390</v>
      </c>
      <c r="F33" s="203">
        <v>45448</v>
      </c>
      <c r="G33" s="138" t="s">
        <v>391</v>
      </c>
      <c r="H33" s="138" t="s">
        <v>269</v>
      </c>
      <c r="I33" s="133"/>
      <c r="J33" s="204"/>
      <c r="K33" s="204"/>
      <c r="L33" s="204"/>
      <c r="M33" s="183">
        <v>38322.870000000003</v>
      </c>
    </row>
    <row r="34" spans="1:13" s="184" customFormat="1" ht="40.799999999999997" customHeight="1">
      <c r="A34" s="176" t="s">
        <v>376</v>
      </c>
      <c r="B34" s="195" t="s">
        <v>18</v>
      </c>
      <c r="C34" s="119" t="s">
        <v>384</v>
      </c>
      <c r="D34" s="119" t="s">
        <v>379</v>
      </c>
      <c r="E34" s="55" t="s">
        <v>385</v>
      </c>
      <c r="F34" s="203">
        <v>45560</v>
      </c>
      <c r="G34" s="195" t="s">
        <v>386</v>
      </c>
      <c r="H34" s="138" t="s">
        <v>269</v>
      </c>
      <c r="I34" s="133"/>
      <c r="J34" s="204"/>
      <c r="K34" s="204"/>
      <c r="L34" s="204"/>
      <c r="M34" s="183">
        <v>255</v>
      </c>
    </row>
    <row r="35" spans="1:13" s="184" customFormat="1" ht="40.799999999999997" customHeight="1">
      <c r="A35" s="176" t="s">
        <v>377</v>
      </c>
      <c r="B35" s="195" t="s">
        <v>18</v>
      </c>
      <c r="C35" s="119" t="s">
        <v>387</v>
      </c>
      <c r="D35" s="119" t="s">
        <v>379</v>
      </c>
      <c r="E35" s="55" t="s">
        <v>388</v>
      </c>
      <c r="F35" s="203">
        <v>45420</v>
      </c>
      <c r="G35" s="138" t="s">
        <v>389</v>
      </c>
      <c r="H35" s="138" t="s">
        <v>269</v>
      </c>
      <c r="I35" s="133"/>
      <c r="J35" s="204"/>
      <c r="K35" s="204"/>
      <c r="L35" s="204"/>
      <c r="M35" s="183">
        <v>38028.199999999997</v>
      </c>
    </row>
    <row r="36" spans="1:13" s="184" customFormat="1">
      <c r="A36" s="213" t="s">
        <v>19</v>
      </c>
      <c r="B36" s="214"/>
      <c r="C36" s="214"/>
      <c r="D36" s="214"/>
      <c r="E36" s="215"/>
      <c r="F36" s="134"/>
      <c r="G36" s="134">
        <f>SUM(G21:G30)</f>
        <v>2652585</v>
      </c>
      <c r="H36" s="134"/>
      <c r="I36" s="134"/>
      <c r="J36" s="134"/>
      <c r="K36" s="134"/>
      <c r="L36" s="134"/>
      <c r="M36" s="171">
        <f>SUM(M21:M35)</f>
        <v>31786966.98</v>
      </c>
    </row>
    <row r="37" spans="1:13">
      <c r="A37" s="216" t="s">
        <v>20</v>
      </c>
      <c r="B37" s="217"/>
      <c r="C37" s="217"/>
      <c r="D37" s="217"/>
      <c r="E37" s="218"/>
      <c r="F37" s="9"/>
      <c r="G37" s="9">
        <f>G19+G36</f>
        <v>2712155</v>
      </c>
      <c r="H37" s="9"/>
      <c r="I37" s="9"/>
      <c r="J37" s="9"/>
      <c r="K37" s="9"/>
      <c r="L37" s="9"/>
      <c r="M37" s="10">
        <f>M19+M36</f>
        <v>32508867.440000001</v>
      </c>
    </row>
  </sheetData>
  <mergeCells count="21">
    <mergeCell ref="J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8:M8"/>
    <mergeCell ref="A19:E19"/>
    <mergeCell ref="A20:M20"/>
    <mergeCell ref="A36:E36"/>
    <mergeCell ref="A37:E37"/>
  </mergeCells>
  <pageMargins left="0.70078740157480324" right="0.70078740157480324" top="0.75196850393700776" bottom="0.75196850393700776" header="0.3" footer="0.3"/>
  <pageSetup paperSize="9" scale="54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H25"/>
  <sheetViews>
    <sheetView topLeftCell="E1" workbookViewId="0">
      <selection activeCell="F17" sqref="F17"/>
    </sheetView>
  </sheetViews>
  <sheetFormatPr defaultColWidth="9.109375" defaultRowHeight="10.199999999999999"/>
  <cols>
    <col min="1" max="1" width="11.44140625" style="11" customWidth="1"/>
    <col min="2" max="2" width="12.5546875" style="11" customWidth="1"/>
    <col min="3" max="3" width="33.5546875" style="11" customWidth="1"/>
    <col min="4" max="4" width="33.33203125" style="11" customWidth="1"/>
    <col min="5" max="5" width="19.33203125" style="11" customWidth="1"/>
    <col min="6" max="6" width="16.44140625" style="11" customWidth="1"/>
    <col min="7" max="7" width="16.5546875" style="11" customWidth="1"/>
    <col min="8" max="8" width="13.6640625" style="11" customWidth="1"/>
    <col min="9" max="9" width="11.6640625" style="11" customWidth="1"/>
    <col min="10" max="10" width="10.109375" style="11" customWidth="1"/>
    <col min="11" max="11" width="17" style="11" customWidth="1"/>
    <col min="12" max="12" width="13.109375" style="11" customWidth="1"/>
    <col min="13" max="13" width="14.33203125" style="11" customWidth="1"/>
    <col min="14" max="14" width="21.6640625" style="11" customWidth="1"/>
    <col min="15" max="15" width="27" style="11" customWidth="1"/>
    <col min="16" max="16" width="15" style="11" customWidth="1"/>
    <col min="17" max="17" width="15.6640625" style="11" customWidth="1"/>
    <col min="18" max="18" width="12.6640625" style="11" customWidth="1"/>
    <col min="19" max="19" width="13.109375" style="11" customWidth="1"/>
    <col min="20" max="20" width="17.109375" style="11" customWidth="1"/>
    <col min="21" max="21" width="13.109375" style="11" customWidth="1"/>
    <col min="22" max="22" width="17.33203125" style="11" customWidth="1"/>
    <col min="23" max="16384" width="9.109375" style="11"/>
  </cols>
  <sheetData>
    <row r="1" spans="1:2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6"/>
      <c r="P1" s="6"/>
      <c r="Q1" s="6"/>
      <c r="R1" s="6"/>
      <c r="S1" s="6"/>
      <c r="T1" s="4"/>
      <c r="U1" s="4"/>
      <c r="V1" s="4"/>
    </row>
    <row r="2" spans="1:22" ht="22.5" customHeight="1">
      <c r="A2" s="233" t="s">
        <v>398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5"/>
    </row>
    <row r="3" spans="1:22">
      <c r="A3" s="233" t="s">
        <v>21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22" ht="96.75" customHeight="1">
      <c r="A4" s="228" t="s">
        <v>22</v>
      </c>
      <c r="B4" s="228" t="s">
        <v>23</v>
      </c>
      <c r="C4" s="228" t="s">
        <v>24</v>
      </c>
      <c r="D4" s="228" t="s">
        <v>25</v>
      </c>
      <c r="E4" s="228" t="s">
        <v>26</v>
      </c>
      <c r="F4" s="228" t="s">
        <v>7</v>
      </c>
      <c r="G4" s="236" t="s">
        <v>27</v>
      </c>
      <c r="H4" s="228" t="s">
        <v>28</v>
      </c>
      <c r="I4" s="228"/>
      <c r="J4" s="228"/>
      <c r="K4" s="228" t="s">
        <v>29</v>
      </c>
      <c r="L4" s="228"/>
      <c r="M4" s="228"/>
      <c r="N4" s="229" t="s">
        <v>30</v>
      </c>
      <c r="O4" s="229" t="s">
        <v>31</v>
      </c>
      <c r="P4" s="229" t="s">
        <v>32</v>
      </c>
      <c r="Q4" s="228" t="s">
        <v>12</v>
      </c>
      <c r="R4" s="228" t="s">
        <v>33</v>
      </c>
      <c r="S4" s="228" t="s">
        <v>34</v>
      </c>
      <c r="T4" s="229" t="s">
        <v>35</v>
      </c>
      <c r="U4" s="229" t="s">
        <v>36</v>
      </c>
      <c r="V4" s="229" t="s">
        <v>14</v>
      </c>
    </row>
    <row r="5" spans="1:22" ht="20.399999999999999">
      <c r="A5" s="228"/>
      <c r="B5" s="228"/>
      <c r="C5" s="228"/>
      <c r="D5" s="228"/>
      <c r="E5" s="228"/>
      <c r="F5" s="228"/>
      <c r="G5" s="236"/>
      <c r="H5" s="12" t="s">
        <v>37</v>
      </c>
      <c r="I5" s="13" t="s">
        <v>38</v>
      </c>
      <c r="J5" s="13" t="s">
        <v>39</v>
      </c>
      <c r="K5" s="12" t="s">
        <v>40</v>
      </c>
      <c r="L5" s="12" t="s">
        <v>41</v>
      </c>
      <c r="M5" s="12" t="s">
        <v>42</v>
      </c>
      <c r="N5" s="229"/>
      <c r="O5" s="229"/>
      <c r="P5" s="229"/>
      <c r="Q5" s="228"/>
      <c r="R5" s="228"/>
      <c r="S5" s="228"/>
      <c r="T5" s="229"/>
      <c r="U5" s="229"/>
      <c r="V5" s="229"/>
    </row>
    <row r="6" spans="1:22" ht="17.2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T6" s="12">
        <v>20</v>
      </c>
      <c r="U6" s="12">
        <v>21</v>
      </c>
      <c r="V6" s="12">
        <v>22</v>
      </c>
    </row>
    <row r="7" spans="1:22">
      <c r="A7" s="230" t="s">
        <v>184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2"/>
    </row>
    <row r="8" spans="1:22" ht="24.75" customHeight="1">
      <c r="A8" s="78" t="s">
        <v>271</v>
      </c>
      <c r="B8" s="78"/>
      <c r="C8" s="75"/>
      <c r="D8" s="78"/>
      <c r="E8" s="75"/>
      <c r="F8" s="95"/>
      <c r="G8" s="96"/>
      <c r="H8" s="75"/>
      <c r="I8" s="78"/>
      <c r="J8" s="78"/>
      <c r="K8" s="78"/>
      <c r="L8" s="78"/>
      <c r="M8" s="78"/>
      <c r="N8" s="78"/>
      <c r="O8" s="75"/>
      <c r="P8" s="78"/>
      <c r="Q8" s="78"/>
      <c r="R8" s="78"/>
      <c r="S8" s="78"/>
      <c r="T8" s="97"/>
      <c r="U8" s="98"/>
      <c r="V8" s="97"/>
    </row>
    <row r="9" spans="1:22">
      <c r="A9" s="223"/>
      <c r="B9" s="223"/>
      <c r="C9" s="223"/>
      <c r="D9" s="223"/>
      <c r="E9" s="223"/>
      <c r="F9" s="78"/>
      <c r="G9" s="78"/>
      <c r="H9" s="99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100"/>
      <c r="U9" s="101"/>
      <c r="V9" s="100"/>
    </row>
    <row r="10" spans="1:22">
      <c r="A10" s="224" t="s">
        <v>17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  <c r="L10" s="224"/>
      <c r="M10" s="224"/>
      <c r="N10" s="224"/>
      <c r="O10" s="225"/>
      <c r="P10" s="224"/>
      <c r="Q10" s="224"/>
      <c r="R10" s="224"/>
      <c r="S10" s="224"/>
      <c r="T10" s="224"/>
      <c r="U10" s="224"/>
      <c r="V10" s="224"/>
    </row>
    <row r="11" spans="1:22" ht="20.399999999999999">
      <c r="A11" s="102" t="s">
        <v>272</v>
      </c>
      <c r="B11" s="59" t="s">
        <v>88</v>
      </c>
      <c r="C11" s="59" t="s">
        <v>90</v>
      </c>
      <c r="D11" s="60" t="s">
        <v>149</v>
      </c>
      <c r="E11" s="57"/>
      <c r="F11" s="57"/>
      <c r="G11" s="102">
        <v>1108510035</v>
      </c>
      <c r="H11" s="102"/>
      <c r="I11" s="121">
        <v>1.4E-2</v>
      </c>
      <c r="J11" s="68"/>
      <c r="K11" s="58"/>
      <c r="L11" s="57"/>
      <c r="M11" s="57"/>
      <c r="N11" s="6" t="s">
        <v>269</v>
      </c>
      <c r="O11" s="89"/>
      <c r="P11" s="69"/>
      <c r="Q11" s="57"/>
      <c r="R11" s="57"/>
      <c r="S11" s="57"/>
      <c r="T11" s="104">
        <v>227600</v>
      </c>
      <c r="U11" s="104">
        <v>227600</v>
      </c>
      <c r="V11" s="57"/>
    </row>
    <row r="12" spans="1:22" ht="20.399999999999999">
      <c r="A12" s="102" t="s">
        <v>273</v>
      </c>
      <c r="B12" s="59" t="s">
        <v>88</v>
      </c>
      <c r="C12" s="59" t="s">
        <v>88</v>
      </c>
      <c r="D12" s="60" t="s">
        <v>150</v>
      </c>
      <c r="E12" s="57"/>
      <c r="F12" s="57"/>
      <c r="G12" s="102">
        <v>10000405</v>
      </c>
      <c r="H12" s="102"/>
      <c r="I12" s="121">
        <v>1.5</v>
      </c>
      <c r="J12" s="68"/>
      <c r="K12" s="58"/>
      <c r="L12" s="57"/>
      <c r="M12" s="57"/>
      <c r="N12" s="6" t="s">
        <v>269</v>
      </c>
      <c r="O12" s="89"/>
      <c r="P12" s="69"/>
      <c r="Q12" s="57"/>
      <c r="R12" s="57"/>
      <c r="S12" s="57"/>
      <c r="T12" s="104">
        <v>5205264.7699999996</v>
      </c>
      <c r="U12" s="104">
        <v>3947325.9</v>
      </c>
      <c r="V12" s="57"/>
    </row>
    <row r="13" spans="1:22" ht="20.399999999999999">
      <c r="A13" s="102" t="s">
        <v>274</v>
      </c>
      <c r="B13" s="59" t="s">
        <v>88</v>
      </c>
      <c r="C13" s="59" t="s">
        <v>88</v>
      </c>
      <c r="D13" s="60" t="s">
        <v>150</v>
      </c>
      <c r="E13" s="57"/>
      <c r="F13" s="57"/>
      <c r="G13" s="102">
        <v>10000406</v>
      </c>
      <c r="H13" s="102"/>
      <c r="I13" s="121">
        <v>3.48</v>
      </c>
      <c r="J13" s="68"/>
      <c r="K13" s="58"/>
      <c r="L13" s="57"/>
      <c r="M13" s="57"/>
      <c r="N13" s="6" t="s">
        <v>269</v>
      </c>
      <c r="O13" s="89"/>
      <c r="P13" s="69"/>
      <c r="Q13" s="57"/>
      <c r="R13" s="57"/>
      <c r="S13" s="57"/>
      <c r="T13" s="104">
        <v>13522900.470000001</v>
      </c>
      <c r="U13" s="104">
        <v>12339646.65</v>
      </c>
      <c r="V13" s="57"/>
    </row>
    <row r="14" spans="1:22" ht="20.399999999999999">
      <c r="A14" s="102" t="s">
        <v>275</v>
      </c>
      <c r="B14" s="59" t="s">
        <v>88</v>
      </c>
      <c r="C14" s="59" t="s">
        <v>88</v>
      </c>
      <c r="D14" s="60" t="s">
        <v>149</v>
      </c>
      <c r="E14" s="57"/>
      <c r="F14" s="57"/>
      <c r="G14" s="102">
        <v>10000407</v>
      </c>
      <c r="H14" s="102"/>
      <c r="I14" s="121">
        <v>1.026</v>
      </c>
      <c r="J14" s="68"/>
      <c r="K14" s="58"/>
      <c r="L14" s="57"/>
      <c r="M14" s="57"/>
      <c r="N14" s="6" t="s">
        <v>269</v>
      </c>
      <c r="O14" s="89"/>
      <c r="P14" s="69"/>
      <c r="Q14" s="57"/>
      <c r="R14" s="57"/>
      <c r="S14" s="57"/>
      <c r="T14" s="104">
        <v>3875044.37</v>
      </c>
      <c r="U14" s="104">
        <v>3535977.95</v>
      </c>
      <c r="V14" s="57"/>
    </row>
    <row r="15" spans="1:22" ht="20.399999999999999">
      <c r="A15" s="102" t="s">
        <v>276</v>
      </c>
      <c r="B15" s="59" t="s">
        <v>88</v>
      </c>
      <c r="C15" s="123" t="s">
        <v>88</v>
      </c>
      <c r="D15" s="124" t="s">
        <v>149</v>
      </c>
      <c r="E15" s="120"/>
      <c r="F15" s="57"/>
      <c r="G15" s="102">
        <v>10000408</v>
      </c>
      <c r="H15" s="102"/>
      <c r="I15" s="121">
        <v>0.21299999999999999</v>
      </c>
      <c r="J15" s="68"/>
      <c r="K15" s="58"/>
      <c r="L15" s="57"/>
      <c r="M15" s="57"/>
      <c r="N15" s="6" t="s">
        <v>269</v>
      </c>
      <c r="O15" s="89"/>
      <c r="P15" s="69"/>
      <c r="Q15" s="57"/>
      <c r="R15" s="57"/>
      <c r="S15" s="57"/>
      <c r="T15" s="104">
        <v>836141.22</v>
      </c>
      <c r="U15" s="104">
        <v>762978.9</v>
      </c>
      <c r="V15" s="57"/>
    </row>
    <row r="16" spans="1:22" ht="20.399999999999999">
      <c r="A16" s="102" t="s">
        <v>277</v>
      </c>
      <c r="B16" s="63" t="s">
        <v>88</v>
      </c>
      <c r="C16" s="126" t="s">
        <v>151</v>
      </c>
      <c r="D16" s="124" t="s">
        <v>149</v>
      </c>
      <c r="E16" s="125"/>
      <c r="F16" s="69"/>
      <c r="G16" s="102">
        <v>10000463</v>
      </c>
      <c r="H16" s="102"/>
      <c r="I16" s="121">
        <v>0.26</v>
      </c>
      <c r="J16" s="68"/>
      <c r="K16" s="58"/>
      <c r="L16" s="57"/>
      <c r="M16" s="57"/>
      <c r="N16" s="6" t="s">
        <v>269</v>
      </c>
      <c r="O16" s="89"/>
      <c r="P16" s="69"/>
      <c r="Q16" s="57"/>
      <c r="R16" s="57"/>
      <c r="S16" s="57"/>
      <c r="T16" s="104">
        <v>1491976</v>
      </c>
      <c r="U16" s="104">
        <v>1491976</v>
      </c>
      <c r="V16" s="57"/>
    </row>
    <row r="17" spans="1:138" ht="20.399999999999999" customHeight="1">
      <c r="A17" s="102" t="s">
        <v>278</v>
      </c>
      <c r="B17" s="59" t="s">
        <v>89</v>
      </c>
      <c r="C17" s="59" t="s">
        <v>152</v>
      </c>
      <c r="D17" s="124" t="s">
        <v>149</v>
      </c>
      <c r="E17" s="105" t="s">
        <v>158</v>
      </c>
      <c r="F17" s="61">
        <v>43746</v>
      </c>
      <c r="G17" s="59">
        <v>9060000002</v>
      </c>
      <c r="H17" s="60">
        <v>9800</v>
      </c>
      <c r="I17" s="59"/>
      <c r="J17" s="63"/>
      <c r="K17" s="60"/>
      <c r="L17" s="59"/>
      <c r="M17" s="60"/>
      <c r="N17" s="6" t="s">
        <v>269</v>
      </c>
      <c r="O17" s="105" t="s">
        <v>289</v>
      </c>
      <c r="P17" s="65"/>
      <c r="Q17" s="59"/>
      <c r="R17" s="59"/>
      <c r="S17" s="59"/>
      <c r="T17" s="66">
        <v>4973108</v>
      </c>
      <c r="U17" s="66">
        <v>4973108</v>
      </c>
      <c r="V17" s="66"/>
    </row>
    <row r="18" spans="1:138" ht="20.399999999999999" customHeight="1">
      <c r="A18" s="102" t="s">
        <v>279</v>
      </c>
      <c r="B18" s="59" t="s">
        <v>93</v>
      </c>
      <c r="C18" s="59" t="s">
        <v>153</v>
      </c>
      <c r="D18" s="60" t="s">
        <v>149</v>
      </c>
      <c r="E18" s="105" t="s">
        <v>185</v>
      </c>
      <c r="F18" s="61">
        <v>42728</v>
      </c>
      <c r="G18" s="59">
        <v>9060000009</v>
      </c>
      <c r="H18" s="60">
        <v>115</v>
      </c>
      <c r="I18" s="59"/>
      <c r="J18" s="63"/>
      <c r="K18" s="60"/>
      <c r="L18" s="59"/>
      <c r="M18" s="60"/>
      <c r="N18" s="6" t="s">
        <v>269</v>
      </c>
      <c r="O18" s="64" t="s">
        <v>290</v>
      </c>
      <c r="P18" s="65"/>
      <c r="Q18" s="59"/>
      <c r="R18" s="59"/>
      <c r="S18" s="59"/>
      <c r="T18" s="66">
        <v>220642.5</v>
      </c>
      <c r="U18" s="66">
        <v>220642.5</v>
      </c>
      <c r="V18" s="66"/>
    </row>
    <row r="19" spans="1:138" ht="20.399999999999999">
      <c r="A19" s="102" t="s">
        <v>280</v>
      </c>
      <c r="B19" s="59" t="s">
        <v>93</v>
      </c>
      <c r="C19" s="123" t="s">
        <v>154</v>
      </c>
      <c r="D19" s="124" t="s">
        <v>187</v>
      </c>
      <c r="E19" s="105" t="s">
        <v>186</v>
      </c>
      <c r="F19" s="61">
        <v>42728</v>
      </c>
      <c r="G19" s="59">
        <v>9060000008</v>
      </c>
      <c r="H19" s="60">
        <v>49.6</v>
      </c>
      <c r="I19" s="59"/>
      <c r="J19" s="63"/>
      <c r="K19" s="60"/>
      <c r="L19" s="59"/>
      <c r="M19" s="60"/>
      <c r="N19" s="6" t="s">
        <v>269</v>
      </c>
      <c r="O19" s="64" t="s">
        <v>291</v>
      </c>
      <c r="P19" s="65"/>
      <c r="Q19" s="59"/>
      <c r="R19" s="59"/>
      <c r="S19" s="59"/>
      <c r="T19" s="66">
        <v>90000</v>
      </c>
      <c r="U19" s="66">
        <v>90000</v>
      </c>
      <c r="V19" s="66"/>
    </row>
    <row r="20" spans="1:138" ht="20.399999999999999" customHeight="1">
      <c r="A20" s="102" t="s">
        <v>281</v>
      </c>
      <c r="B20" s="63" t="s">
        <v>89</v>
      </c>
      <c r="C20" s="128" t="s">
        <v>155</v>
      </c>
      <c r="D20" s="64" t="s">
        <v>156</v>
      </c>
      <c r="E20" s="122"/>
      <c r="F20" s="127"/>
      <c r="G20" s="59">
        <v>10000528</v>
      </c>
      <c r="H20" s="60">
        <v>104</v>
      </c>
      <c r="I20" s="59"/>
      <c r="J20" s="63"/>
      <c r="K20" s="60"/>
      <c r="L20" s="59"/>
      <c r="M20" s="60"/>
      <c r="N20" s="6" t="s">
        <v>269</v>
      </c>
      <c r="O20" s="64"/>
      <c r="P20" s="65"/>
      <c r="Q20" s="59"/>
      <c r="R20" s="59"/>
      <c r="S20" s="59"/>
      <c r="T20" s="66">
        <v>84870</v>
      </c>
      <c r="U20" s="66">
        <v>84870</v>
      </c>
      <c r="V20" s="66"/>
    </row>
    <row r="21" spans="1:138" ht="20.399999999999999" customHeight="1">
      <c r="A21" s="102" t="s">
        <v>282</v>
      </c>
      <c r="B21" s="63" t="s">
        <v>89</v>
      </c>
      <c r="C21" s="128" t="s">
        <v>155</v>
      </c>
      <c r="D21" s="64" t="s">
        <v>156</v>
      </c>
      <c r="E21" s="129"/>
      <c r="F21" s="61"/>
      <c r="G21" s="59">
        <v>10000527</v>
      </c>
      <c r="H21" s="60">
        <v>120</v>
      </c>
      <c r="I21" s="59"/>
      <c r="J21" s="63"/>
      <c r="K21" s="60"/>
      <c r="L21" s="59"/>
      <c r="M21" s="60"/>
      <c r="N21" s="6" t="s">
        <v>269</v>
      </c>
      <c r="O21" s="64"/>
      <c r="P21" s="65"/>
      <c r="Q21" s="59"/>
      <c r="R21" s="59"/>
      <c r="S21" s="59"/>
      <c r="T21" s="66">
        <v>97925</v>
      </c>
      <c r="U21" s="66">
        <v>97925</v>
      </c>
      <c r="V21" s="66"/>
    </row>
    <row r="22" spans="1:138" ht="20.399999999999999" customHeight="1">
      <c r="A22" s="102" t="s">
        <v>283</v>
      </c>
      <c r="B22" s="63" t="s">
        <v>89</v>
      </c>
      <c r="C22" s="128" t="s">
        <v>155</v>
      </c>
      <c r="D22" s="64" t="s">
        <v>156</v>
      </c>
      <c r="E22" s="129"/>
      <c r="F22" s="61"/>
      <c r="G22" s="59">
        <v>10000526</v>
      </c>
      <c r="H22" s="60">
        <v>94.5</v>
      </c>
      <c r="I22" s="59"/>
      <c r="J22" s="63"/>
      <c r="K22" s="60"/>
      <c r="L22" s="59"/>
      <c r="M22" s="60"/>
      <c r="N22" s="6" t="s">
        <v>269</v>
      </c>
      <c r="O22" s="64"/>
      <c r="P22" s="65"/>
      <c r="Q22" s="59"/>
      <c r="R22" s="59"/>
      <c r="S22" s="59"/>
      <c r="T22" s="66">
        <v>485000</v>
      </c>
      <c r="U22" s="66">
        <v>485000</v>
      </c>
      <c r="V22" s="66"/>
    </row>
    <row r="23" spans="1:138" s="16" customFormat="1" ht="20.399999999999999" customHeight="1">
      <c r="A23" s="102" t="s">
        <v>284</v>
      </c>
      <c r="B23" s="63" t="s">
        <v>89</v>
      </c>
      <c r="C23" s="31" t="s">
        <v>157</v>
      </c>
      <c r="D23" s="64" t="s">
        <v>149</v>
      </c>
      <c r="E23" s="130"/>
      <c r="F23" s="61"/>
      <c r="G23" s="59">
        <v>10000535</v>
      </c>
      <c r="H23" s="60">
        <v>1050</v>
      </c>
      <c r="I23" s="59"/>
      <c r="J23" s="63"/>
      <c r="K23" s="60"/>
      <c r="L23" s="59"/>
      <c r="M23" s="60"/>
      <c r="N23" s="6" t="s">
        <v>269</v>
      </c>
      <c r="O23" s="64"/>
      <c r="P23" s="65"/>
      <c r="Q23" s="59"/>
      <c r="R23" s="59"/>
      <c r="S23" s="59"/>
      <c r="T23" s="66">
        <v>2965382.2</v>
      </c>
      <c r="U23" s="66">
        <v>2965382.2</v>
      </c>
      <c r="V23" s="66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</row>
    <row r="24" spans="1:138">
      <c r="A24" s="226" t="s">
        <v>43</v>
      </c>
      <c r="B24" s="226"/>
      <c r="C24" s="227"/>
      <c r="D24" s="227"/>
      <c r="E24" s="226"/>
      <c r="F24" s="226"/>
      <c r="G24" s="226"/>
      <c r="H24" s="99">
        <f>SUM(H11:H23)</f>
        <v>11333.1</v>
      </c>
      <c r="I24" s="131">
        <f>SUM(I11:I23)</f>
        <v>6.4929999999999994</v>
      </c>
      <c r="J24" s="7"/>
      <c r="K24" s="7"/>
      <c r="L24" s="7"/>
      <c r="M24" s="7"/>
      <c r="N24" s="7"/>
      <c r="O24" s="103"/>
      <c r="P24" s="7"/>
      <c r="Q24" s="7"/>
      <c r="R24" s="7"/>
      <c r="S24" s="7"/>
      <c r="T24" s="17">
        <f>SUM(T11:T23)</f>
        <v>34075854.530000001</v>
      </c>
      <c r="U24" s="17">
        <f>SUM(U11:U23)</f>
        <v>31222433.099999998</v>
      </c>
      <c r="V24" s="17">
        <f>SUM(V23:V23)</f>
        <v>0</v>
      </c>
    </row>
    <row r="25" spans="1:138">
      <c r="A25" s="226" t="s">
        <v>44</v>
      </c>
      <c r="B25" s="226"/>
      <c r="C25" s="226"/>
      <c r="D25" s="226"/>
      <c r="E25" s="226"/>
      <c r="F25" s="226"/>
      <c r="G25" s="226"/>
      <c r="H25" s="7">
        <f>SUM(H24)</f>
        <v>11333.1</v>
      </c>
      <c r="I25" s="131">
        <f>SUM(I24)</f>
        <v>6.4929999999999994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19">
        <f>T9+T24</f>
        <v>34075854.530000001</v>
      </c>
      <c r="U25" s="19">
        <f>U9+U24</f>
        <v>31222433.099999998</v>
      </c>
      <c r="V25" s="15">
        <f>V9+V24</f>
        <v>0</v>
      </c>
    </row>
  </sheetData>
  <mergeCells count="25">
    <mergeCell ref="A2:V2"/>
    <mergeCell ref="A3:V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  <mergeCell ref="R4:R5"/>
    <mergeCell ref="A9:E9"/>
    <mergeCell ref="A10:V10"/>
    <mergeCell ref="A24:G24"/>
    <mergeCell ref="A25:G25"/>
    <mergeCell ref="S4:S5"/>
    <mergeCell ref="T4:T5"/>
    <mergeCell ref="U4:U5"/>
    <mergeCell ref="V4:V5"/>
    <mergeCell ref="A7:V7"/>
  </mergeCells>
  <pageMargins left="0.70078740157480324" right="0.70078740157480324" top="0.75196850393700787" bottom="0.7519685039370078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19"/>
  <sheetViews>
    <sheetView workbookViewId="0">
      <selection activeCell="A2" sqref="A2:V2"/>
    </sheetView>
  </sheetViews>
  <sheetFormatPr defaultColWidth="9.109375" defaultRowHeight="10.199999999999999"/>
  <cols>
    <col min="1" max="2" width="14.88671875" style="11" customWidth="1"/>
    <col min="3" max="3" width="16.33203125" style="11" customWidth="1"/>
    <col min="4" max="4" width="20.5546875" style="11" customWidth="1"/>
    <col min="5" max="22" width="14.88671875" style="11" customWidth="1"/>
    <col min="23" max="23" width="9.109375" style="11"/>
    <col min="24" max="24" width="23.109375" style="11" customWidth="1"/>
    <col min="25" max="16384" width="9.109375" style="11"/>
  </cols>
  <sheetData>
    <row r="1" spans="1:62">
      <c r="A1" s="233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5"/>
    </row>
    <row r="2" spans="1:62" ht="22.5" customHeight="1">
      <c r="A2" s="233" t="s">
        <v>405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5"/>
    </row>
    <row r="3" spans="1:62">
      <c r="A3" s="233" t="s">
        <v>45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62" ht="96.75" customHeight="1">
      <c r="A4" s="228" t="s">
        <v>2</v>
      </c>
      <c r="B4" s="228" t="s">
        <v>23</v>
      </c>
      <c r="C4" s="228" t="s">
        <v>24</v>
      </c>
      <c r="D4" s="228" t="s">
        <v>25</v>
      </c>
      <c r="E4" s="228" t="s">
        <v>26</v>
      </c>
      <c r="F4" s="228" t="s">
        <v>7</v>
      </c>
      <c r="G4" s="236" t="s">
        <v>27</v>
      </c>
      <c r="H4" s="228" t="s">
        <v>28</v>
      </c>
      <c r="I4" s="228"/>
      <c r="J4" s="228"/>
      <c r="K4" s="228" t="s">
        <v>46</v>
      </c>
      <c r="L4" s="228"/>
      <c r="M4" s="228"/>
      <c r="N4" s="229" t="s">
        <v>30</v>
      </c>
      <c r="O4" s="229" t="s">
        <v>31</v>
      </c>
      <c r="P4" s="229" t="s">
        <v>32</v>
      </c>
      <c r="Q4" s="228" t="s">
        <v>12</v>
      </c>
      <c r="R4" s="228" t="s">
        <v>33</v>
      </c>
      <c r="S4" s="228" t="s">
        <v>34</v>
      </c>
      <c r="T4" s="229" t="s">
        <v>35</v>
      </c>
      <c r="U4" s="229" t="s">
        <v>36</v>
      </c>
      <c r="V4" s="229" t="s">
        <v>14</v>
      </c>
    </row>
    <row r="5" spans="1:62" ht="20.399999999999999">
      <c r="A5" s="228"/>
      <c r="B5" s="228"/>
      <c r="C5" s="228"/>
      <c r="D5" s="228"/>
      <c r="E5" s="228"/>
      <c r="F5" s="228"/>
      <c r="G5" s="236"/>
      <c r="H5" s="12" t="s">
        <v>37</v>
      </c>
      <c r="I5" s="13" t="s">
        <v>47</v>
      </c>
      <c r="J5" s="13" t="s">
        <v>39</v>
      </c>
      <c r="K5" s="12" t="s">
        <v>40</v>
      </c>
      <c r="L5" s="12" t="s">
        <v>41</v>
      </c>
      <c r="M5" s="12" t="s">
        <v>42</v>
      </c>
      <c r="N5" s="229"/>
      <c r="O5" s="229"/>
      <c r="P5" s="229"/>
      <c r="Q5" s="228"/>
      <c r="R5" s="228"/>
      <c r="S5" s="228"/>
      <c r="T5" s="229"/>
      <c r="U5" s="229"/>
      <c r="V5" s="229"/>
    </row>
    <row r="6" spans="1:62" s="6" customFormat="1" ht="18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12">
        <v>18</v>
      </c>
      <c r="S6" s="12">
        <v>19</v>
      </c>
      <c r="T6" s="12">
        <v>20</v>
      </c>
      <c r="U6" s="12">
        <v>21</v>
      </c>
      <c r="V6" s="12">
        <v>22</v>
      </c>
    </row>
    <row r="7" spans="1:62">
      <c r="A7" s="237" t="s">
        <v>184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</row>
    <row r="8" spans="1:62" ht="40.799999999999997" customHeight="1">
      <c r="A8" s="78" t="s">
        <v>285</v>
      </c>
      <c r="B8" s="5"/>
      <c r="C8" s="75"/>
      <c r="D8" s="75"/>
      <c r="E8" s="75"/>
      <c r="F8" s="76"/>
      <c r="G8" s="84"/>
      <c r="H8" s="77"/>
      <c r="I8" s="78"/>
      <c r="J8" s="78"/>
      <c r="K8" s="75"/>
      <c r="L8" s="6"/>
      <c r="M8" s="75"/>
      <c r="N8" s="78"/>
      <c r="O8" s="79"/>
      <c r="P8" s="78"/>
      <c r="Q8" s="78"/>
      <c r="R8" s="78"/>
      <c r="S8" s="78"/>
      <c r="T8" s="80"/>
      <c r="U8" s="80"/>
      <c r="V8" s="80"/>
    </row>
    <row r="9" spans="1:62">
      <c r="A9" s="226" t="s">
        <v>16</v>
      </c>
      <c r="B9" s="226"/>
      <c r="C9" s="226"/>
      <c r="D9" s="226"/>
      <c r="E9" s="226"/>
      <c r="F9" s="6"/>
      <c r="G9" s="18"/>
      <c r="H9" s="142">
        <f>SUM(H8:H8)</f>
        <v>0</v>
      </c>
      <c r="I9" s="6"/>
      <c r="J9" s="6"/>
      <c r="K9" s="6"/>
      <c r="L9" s="6"/>
      <c r="M9" s="81"/>
      <c r="N9" s="78"/>
      <c r="O9" s="78"/>
      <c r="P9" s="78"/>
      <c r="Q9" s="78"/>
      <c r="R9" s="78"/>
      <c r="S9" s="78"/>
      <c r="T9" s="82"/>
      <c r="U9" s="83"/>
      <c r="V9" s="82"/>
    </row>
    <row r="10" spans="1:62">
      <c r="A10" s="238" t="s">
        <v>48</v>
      </c>
      <c r="B10" s="238"/>
      <c r="C10" s="238"/>
      <c r="D10" s="238"/>
      <c r="E10" s="238"/>
      <c r="F10" s="238"/>
      <c r="G10" s="238"/>
      <c r="H10" s="239"/>
      <c r="I10" s="238"/>
      <c r="J10" s="238"/>
      <c r="K10" s="238"/>
      <c r="L10" s="238"/>
      <c r="M10" s="238"/>
      <c r="N10" s="238"/>
      <c r="O10" s="239"/>
      <c r="P10" s="238"/>
      <c r="Q10" s="238"/>
      <c r="R10" s="238"/>
      <c r="S10" s="238"/>
      <c r="T10" s="238"/>
      <c r="U10" s="238"/>
      <c r="V10" s="238"/>
    </row>
    <row r="11" spans="1:62" ht="40.799999999999997">
      <c r="A11" s="42" t="s">
        <v>286</v>
      </c>
      <c r="B11" s="59" t="s">
        <v>87</v>
      </c>
      <c r="C11" s="6" t="s">
        <v>188</v>
      </c>
      <c r="D11" s="119" t="s">
        <v>204</v>
      </c>
      <c r="E11" s="42" t="s">
        <v>205</v>
      </c>
      <c r="F11" s="70">
        <v>41188</v>
      </c>
      <c r="G11" s="86">
        <v>10000010</v>
      </c>
      <c r="H11" s="87">
        <v>170.3</v>
      </c>
      <c r="I11" s="145"/>
      <c r="J11" s="42">
        <v>1</v>
      </c>
      <c r="K11" s="143"/>
      <c r="L11" s="143"/>
      <c r="M11" s="143"/>
      <c r="N11" s="6" t="s">
        <v>269</v>
      </c>
      <c r="O11" s="71" t="s">
        <v>206</v>
      </c>
      <c r="P11" s="140"/>
      <c r="Q11" s="143"/>
      <c r="R11" s="143"/>
      <c r="S11" s="143"/>
      <c r="T11" s="174">
        <v>31345</v>
      </c>
      <c r="U11" s="72">
        <v>0</v>
      </c>
      <c r="V11" s="42" t="s">
        <v>86</v>
      </c>
    </row>
    <row r="12" spans="1:62" ht="40.799999999999997">
      <c r="A12" s="42" t="s">
        <v>392</v>
      </c>
      <c r="B12" s="59" t="s">
        <v>87</v>
      </c>
      <c r="C12" s="6" t="s">
        <v>189</v>
      </c>
      <c r="D12" s="119" t="s">
        <v>195</v>
      </c>
      <c r="E12" s="42" t="s">
        <v>196</v>
      </c>
      <c r="F12" s="85">
        <v>41180</v>
      </c>
      <c r="G12" s="71">
        <v>10000004</v>
      </c>
      <c r="H12" s="71">
        <v>513.5</v>
      </c>
      <c r="I12" s="146"/>
      <c r="J12" s="43">
        <v>1</v>
      </c>
      <c r="K12" s="143"/>
      <c r="L12" s="143"/>
      <c r="M12" s="143"/>
      <c r="N12" s="6" t="s">
        <v>269</v>
      </c>
      <c r="O12" s="71" t="s">
        <v>197</v>
      </c>
      <c r="P12" s="140"/>
      <c r="Q12" s="143"/>
      <c r="R12" s="143"/>
      <c r="S12" s="139"/>
      <c r="T12" s="74">
        <v>2021417.43</v>
      </c>
      <c r="U12" s="73">
        <v>0</v>
      </c>
      <c r="V12" s="42" t="s">
        <v>86</v>
      </c>
    </row>
    <row r="13" spans="1:62" ht="40.799999999999997" customHeight="1">
      <c r="A13" s="42" t="s">
        <v>393</v>
      </c>
      <c r="B13" s="59" t="s">
        <v>87</v>
      </c>
      <c r="C13" s="59" t="s">
        <v>190</v>
      </c>
      <c r="D13" s="119" t="s">
        <v>168</v>
      </c>
      <c r="E13" s="42" t="s">
        <v>288</v>
      </c>
      <c r="F13" s="90">
        <v>39770</v>
      </c>
      <c r="G13" s="87">
        <v>10000005</v>
      </c>
      <c r="H13" s="87">
        <v>44.8</v>
      </c>
      <c r="I13" s="147"/>
      <c r="J13" s="91">
        <v>1</v>
      </c>
      <c r="K13" s="144"/>
      <c r="L13" s="143"/>
      <c r="M13" s="143"/>
      <c r="N13" s="6" t="s">
        <v>269</v>
      </c>
      <c r="O13" s="71" t="s">
        <v>293</v>
      </c>
      <c r="P13" s="140"/>
      <c r="Q13" s="143"/>
      <c r="R13" s="143"/>
      <c r="S13" s="139"/>
      <c r="T13" s="74">
        <v>51408</v>
      </c>
      <c r="U13" s="73">
        <v>0</v>
      </c>
      <c r="V13" s="42" t="s">
        <v>86</v>
      </c>
    </row>
    <row r="14" spans="1:62" ht="40.799999999999997" customHeight="1">
      <c r="A14" s="42" t="s">
        <v>394</v>
      </c>
      <c r="B14" s="59" t="s">
        <v>87</v>
      </c>
      <c r="C14" s="59" t="s">
        <v>191</v>
      </c>
      <c r="D14" s="119" t="s">
        <v>201</v>
      </c>
      <c r="E14" s="42" t="s">
        <v>202</v>
      </c>
      <c r="F14" s="94">
        <v>44223</v>
      </c>
      <c r="G14" s="87">
        <v>1108510046</v>
      </c>
      <c r="H14" s="87">
        <v>191.3</v>
      </c>
      <c r="I14" s="147"/>
      <c r="J14" s="87">
        <v>1</v>
      </c>
      <c r="K14" s="147"/>
      <c r="L14" s="145"/>
      <c r="M14" s="143"/>
      <c r="N14" s="6" t="s">
        <v>269</v>
      </c>
      <c r="O14" s="6" t="s">
        <v>203</v>
      </c>
      <c r="P14" s="140"/>
      <c r="Q14" s="143"/>
      <c r="R14" s="143"/>
      <c r="S14" s="139"/>
      <c r="T14" s="74">
        <v>371776</v>
      </c>
      <c r="U14" s="73">
        <v>371776</v>
      </c>
      <c r="V14" s="42" t="s">
        <v>86</v>
      </c>
    </row>
    <row r="15" spans="1:62" ht="40.799999999999997" customHeight="1">
      <c r="A15" s="42" t="s">
        <v>395</v>
      </c>
      <c r="B15" s="59" t="s">
        <v>87</v>
      </c>
      <c r="C15" s="6" t="s">
        <v>192</v>
      </c>
      <c r="D15" s="119" t="s">
        <v>201</v>
      </c>
      <c r="E15" s="148" t="s">
        <v>287</v>
      </c>
      <c r="F15" s="93">
        <v>44224</v>
      </c>
      <c r="G15" s="71">
        <v>1108510047</v>
      </c>
      <c r="H15" s="71">
        <v>47.7</v>
      </c>
      <c r="I15" s="146"/>
      <c r="J15" s="71">
        <v>1</v>
      </c>
      <c r="K15" s="146"/>
      <c r="L15" s="146"/>
      <c r="M15" s="140"/>
      <c r="N15" s="6" t="s">
        <v>269</v>
      </c>
      <c r="O15" s="149" t="s">
        <v>292</v>
      </c>
      <c r="P15" s="140"/>
      <c r="Q15" s="143"/>
      <c r="R15" s="143"/>
      <c r="S15" s="139"/>
      <c r="T15" s="74">
        <v>70288</v>
      </c>
      <c r="U15" s="73">
        <v>70288</v>
      </c>
      <c r="V15" s="42" t="s">
        <v>86</v>
      </c>
    </row>
    <row r="16" spans="1:62" s="16" customFormat="1" ht="40.799999999999997">
      <c r="A16" s="42" t="s">
        <v>396</v>
      </c>
      <c r="B16" s="59" t="s">
        <v>193</v>
      </c>
      <c r="C16" s="60" t="s">
        <v>194</v>
      </c>
      <c r="D16" s="119" t="s">
        <v>198</v>
      </c>
      <c r="E16" s="42" t="s">
        <v>199</v>
      </c>
      <c r="F16" s="92">
        <v>42963</v>
      </c>
      <c r="G16" s="88">
        <v>10000525</v>
      </c>
      <c r="H16" s="62">
        <v>29</v>
      </c>
      <c r="I16" s="88"/>
      <c r="J16" s="88">
        <v>1</v>
      </c>
      <c r="K16" s="88"/>
      <c r="L16" s="88"/>
      <c r="M16" s="59"/>
      <c r="N16" s="6" t="s">
        <v>269</v>
      </c>
      <c r="O16" s="6" t="s">
        <v>200</v>
      </c>
      <c r="P16" s="65"/>
      <c r="Q16" s="59"/>
      <c r="R16" s="59"/>
      <c r="S16" s="59"/>
      <c r="T16" s="175">
        <v>17710</v>
      </c>
      <c r="U16" s="66">
        <v>17710</v>
      </c>
      <c r="V16" s="66" t="s">
        <v>86</v>
      </c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</row>
    <row r="17" spans="1:62" s="16" customFormat="1" ht="40.799999999999997">
      <c r="A17" s="42" t="s">
        <v>397</v>
      </c>
      <c r="B17" s="59" t="s">
        <v>87</v>
      </c>
      <c r="C17" s="6" t="s">
        <v>368</v>
      </c>
      <c r="D17" s="119" t="s">
        <v>369</v>
      </c>
      <c r="E17" s="42" t="s">
        <v>371</v>
      </c>
      <c r="F17" s="92">
        <v>45300</v>
      </c>
      <c r="G17" s="88">
        <v>10000525</v>
      </c>
      <c r="H17" s="62" t="s">
        <v>370</v>
      </c>
      <c r="I17" s="88"/>
      <c r="J17" s="88">
        <v>1</v>
      </c>
      <c r="K17" s="88"/>
      <c r="L17" s="88"/>
      <c r="M17" s="59"/>
      <c r="N17" s="6" t="s">
        <v>269</v>
      </c>
      <c r="O17" s="6" t="s">
        <v>372</v>
      </c>
      <c r="P17" s="65"/>
      <c r="Q17" s="59"/>
      <c r="R17" s="59"/>
      <c r="S17" s="59"/>
      <c r="T17" s="175">
        <v>171963</v>
      </c>
      <c r="U17" s="66">
        <v>0</v>
      </c>
      <c r="V17" s="66" t="s">
        <v>86</v>
      </c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</row>
    <row r="18" spans="1:62" s="8" customFormat="1">
      <c r="A18" s="240" t="s">
        <v>19</v>
      </c>
      <c r="B18" s="241"/>
      <c r="C18" s="241"/>
      <c r="D18" s="241"/>
      <c r="E18" s="241"/>
      <c r="F18" s="14"/>
      <c r="G18" s="14"/>
      <c r="H18" s="14">
        <f>SUM(H11:H17)</f>
        <v>996.59999999999991</v>
      </c>
      <c r="I18" s="14"/>
      <c r="J18" s="14"/>
      <c r="K18" s="14"/>
      <c r="L18" s="14"/>
      <c r="M18" s="14"/>
      <c r="N18" s="14"/>
      <c r="O18" s="21"/>
      <c r="P18" s="14"/>
      <c r="Q18" s="14"/>
      <c r="R18" s="14"/>
      <c r="S18" s="14"/>
      <c r="T18" s="17">
        <f>SUM(T11:T17)</f>
        <v>2735907.4299999997</v>
      </c>
      <c r="U18" s="17">
        <f>SUM(U11:U17)</f>
        <v>459774</v>
      </c>
      <c r="V18" s="17">
        <f>SUM(V17:V17)</f>
        <v>0</v>
      </c>
    </row>
    <row r="19" spans="1:62">
      <c r="A19" s="226" t="s">
        <v>44</v>
      </c>
      <c r="B19" s="226"/>
      <c r="C19" s="226"/>
      <c r="D19" s="226"/>
      <c r="E19" s="226"/>
      <c r="F19" s="6"/>
      <c r="G19" s="6"/>
      <c r="H19" s="7">
        <f>H9+H18</f>
        <v>996.59999999999991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19">
        <f>T18</f>
        <v>2735907.4299999997</v>
      </c>
      <c r="U19" s="19">
        <f>U18</f>
        <v>459774</v>
      </c>
      <c r="V19" s="19">
        <f>V9+V18</f>
        <v>0</v>
      </c>
    </row>
  </sheetData>
  <mergeCells count="26">
    <mergeCell ref="A1:V1"/>
    <mergeCell ref="A2:V2"/>
    <mergeCell ref="A3:V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A7:V7"/>
    <mergeCell ref="A9:E9"/>
    <mergeCell ref="A10:V10"/>
    <mergeCell ref="A18:E18"/>
    <mergeCell ref="A19:E19"/>
  </mergeCells>
  <pageMargins left="0.70078740157480324" right="0.70078740157480324" top="0.75196850393700787" bottom="0.7519685039370078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A2" sqref="A2:N2"/>
    </sheetView>
  </sheetViews>
  <sheetFormatPr defaultRowHeight="13.2"/>
  <cols>
    <col min="1" max="1" width="9.33203125" customWidth="1"/>
    <col min="2" max="3" width="18.5546875" customWidth="1"/>
    <col min="4" max="4" width="24.33203125" customWidth="1"/>
    <col min="5" max="14" width="18.5546875" customWidth="1"/>
  </cols>
  <sheetData>
    <row r="1" spans="1:14" ht="42" customHeight="1">
      <c r="A1" s="22"/>
      <c r="B1" s="22"/>
      <c r="C1" s="22"/>
      <c r="D1" s="22"/>
      <c r="E1" s="22"/>
      <c r="F1" s="23"/>
      <c r="G1" s="22"/>
      <c r="H1" s="22"/>
      <c r="I1" s="22"/>
      <c r="J1" s="22"/>
      <c r="K1" s="22"/>
      <c r="L1" s="244" t="s">
        <v>49</v>
      </c>
      <c r="M1" s="244"/>
      <c r="N1" s="244"/>
    </row>
    <row r="2" spans="1:14" ht="22.5" customHeight="1">
      <c r="A2" s="245" t="s">
        <v>398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ht="17.25" customHeight="1">
      <c r="A3" s="245" t="s">
        <v>50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>
      <c r="A5" s="242" t="s">
        <v>2</v>
      </c>
      <c r="B5" s="242" t="s">
        <v>23</v>
      </c>
      <c r="C5" s="242" t="s">
        <v>24</v>
      </c>
      <c r="D5" s="242" t="s">
        <v>51</v>
      </c>
      <c r="E5" s="242" t="s">
        <v>52</v>
      </c>
      <c r="F5" s="242" t="s">
        <v>9</v>
      </c>
      <c r="G5" s="242" t="s">
        <v>53</v>
      </c>
      <c r="H5" s="242" t="s">
        <v>54</v>
      </c>
      <c r="I5" s="242" t="s">
        <v>36</v>
      </c>
      <c r="J5" s="242" t="s">
        <v>55</v>
      </c>
      <c r="K5" s="242" t="s">
        <v>56</v>
      </c>
      <c r="L5" s="242" t="s">
        <v>57</v>
      </c>
      <c r="M5" s="242" t="s">
        <v>58</v>
      </c>
      <c r="N5" s="242" t="s">
        <v>33</v>
      </c>
    </row>
    <row r="6" spans="1:14" ht="82.5" customHeight="1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</row>
    <row r="7" spans="1:14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</row>
    <row r="8" spans="1:14">
      <c r="A8" s="26" t="s">
        <v>15</v>
      </c>
      <c r="B8" s="26" t="s">
        <v>15</v>
      </c>
      <c r="C8" s="26" t="s">
        <v>15</v>
      </c>
      <c r="D8" s="26" t="s">
        <v>15</v>
      </c>
      <c r="E8" s="26" t="s">
        <v>15</v>
      </c>
      <c r="F8" s="26" t="s">
        <v>15</v>
      </c>
      <c r="G8" s="26" t="s">
        <v>15</v>
      </c>
      <c r="H8" s="26" t="s">
        <v>15</v>
      </c>
      <c r="I8" s="26" t="s">
        <v>15</v>
      </c>
      <c r="J8" s="26" t="s">
        <v>15</v>
      </c>
      <c r="K8" s="26" t="s">
        <v>15</v>
      </c>
      <c r="L8" s="26" t="s">
        <v>15</v>
      </c>
      <c r="M8" s="26" t="s">
        <v>15</v>
      </c>
      <c r="N8" s="26" t="s">
        <v>15</v>
      </c>
    </row>
    <row r="9" spans="1:14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</sheetData>
  <mergeCells count="17">
    <mergeCell ref="K5:K6"/>
    <mergeCell ref="L5:L6"/>
    <mergeCell ref="M5:M6"/>
    <mergeCell ref="N5:N6"/>
    <mergeCell ref="L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0078740157480324" right="0.70078740157480324" top="0.75196850393700787" bottom="0.75196850393700787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A3" sqref="A3:G3"/>
    </sheetView>
  </sheetViews>
  <sheetFormatPr defaultRowHeight="13.2"/>
  <cols>
    <col min="2" max="2" width="34.109375" customWidth="1"/>
    <col min="3" max="3" width="23" customWidth="1"/>
    <col min="4" max="4" width="29.44140625" customWidth="1"/>
    <col min="5" max="5" width="28.33203125" customWidth="1"/>
    <col min="6" max="6" width="29.33203125" customWidth="1"/>
    <col min="7" max="7" width="34.6640625" customWidth="1"/>
  </cols>
  <sheetData>
    <row r="1" spans="1:7" ht="38.25" customHeight="1">
      <c r="A1" s="3"/>
      <c r="B1" s="3"/>
      <c r="C1" s="3"/>
      <c r="D1" s="3"/>
      <c r="E1" s="246" t="s">
        <v>59</v>
      </c>
      <c r="F1" s="246"/>
      <c r="G1" s="246"/>
    </row>
    <row r="2" spans="1:7" ht="21" customHeight="1">
      <c r="A2" s="3"/>
      <c r="B2" s="3"/>
      <c r="C2" s="3"/>
      <c r="D2" s="3"/>
      <c r="E2" s="28"/>
      <c r="F2" s="28"/>
      <c r="G2" s="28"/>
    </row>
    <row r="3" spans="1:7">
      <c r="A3" s="220" t="s">
        <v>404</v>
      </c>
      <c r="B3" s="220"/>
      <c r="C3" s="220"/>
      <c r="D3" s="220"/>
      <c r="E3" s="220"/>
      <c r="F3" s="220"/>
      <c r="G3" s="220"/>
    </row>
    <row r="4" spans="1:7">
      <c r="A4" s="220" t="s">
        <v>60</v>
      </c>
      <c r="B4" s="220"/>
      <c r="C4" s="220"/>
      <c r="D4" s="220"/>
      <c r="E4" s="220"/>
      <c r="F4" s="220"/>
      <c r="G4" s="220"/>
    </row>
    <row r="5" spans="1:7">
      <c r="A5" s="29"/>
      <c r="B5" s="29"/>
      <c r="C5" s="29"/>
      <c r="D5" s="29"/>
      <c r="E5" s="30"/>
      <c r="F5" s="30"/>
      <c r="G5" s="30"/>
    </row>
    <row r="6" spans="1:7" ht="123.75" customHeight="1">
      <c r="A6" s="25" t="s">
        <v>2</v>
      </c>
      <c r="B6" s="25" t="s">
        <v>61</v>
      </c>
      <c r="C6" s="25" t="s">
        <v>62</v>
      </c>
      <c r="D6" s="25" t="s">
        <v>63</v>
      </c>
      <c r="E6" s="25" t="s">
        <v>64</v>
      </c>
      <c r="F6" s="25" t="s">
        <v>65</v>
      </c>
      <c r="G6" s="25" t="s">
        <v>66</v>
      </c>
    </row>
    <row r="7" spans="1:7">
      <c r="A7" s="31">
        <v>1</v>
      </c>
      <c r="B7" s="32">
        <v>2</v>
      </c>
      <c r="C7" s="31">
        <v>3</v>
      </c>
      <c r="D7" s="31">
        <v>4</v>
      </c>
      <c r="E7" s="33">
        <v>5</v>
      </c>
      <c r="F7" s="33">
        <v>6</v>
      </c>
      <c r="G7" s="33">
        <v>7</v>
      </c>
    </row>
    <row r="8" spans="1:7">
      <c r="A8" s="34"/>
      <c r="B8" s="5"/>
      <c r="C8" s="35"/>
      <c r="D8" s="36"/>
      <c r="E8" s="36"/>
      <c r="F8" s="36"/>
      <c r="G8" s="36"/>
    </row>
    <row r="9" spans="1:7">
      <c r="A9" s="27"/>
      <c r="B9" s="27"/>
      <c r="C9" s="27"/>
      <c r="D9" s="27"/>
      <c r="E9" s="27"/>
      <c r="F9" s="27"/>
      <c r="G9" s="27"/>
    </row>
    <row r="10" spans="1:7">
      <c r="A10" s="27"/>
      <c r="B10" s="27"/>
      <c r="C10" s="27"/>
      <c r="D10" s="27"/>
      <c r="E10" s="27"/>
      <c r="F10" s="27"/>
      <c r="G10" s="27"/>
    </row>
    <row r="11" spans="1:7">
      <c r="A11" s="27"/>
      <c r="B11" s="27"/>
      <c r="C11" s="27"/>
      <c r="D11" s="27"/>
      <c r="E11" s="27"/>
      <c r="F11" s="27"/>
      <c r="G11" s="27"/>
    </row>
    <row r="12" spans="1:7">
      <c r="A12" s="27"/>
      <c r="B12" s="27"/>
      <c r="C12" s="27"/>
      <c r="D12" s="27"/>
      <c r="E12" s="27"/>
      <c r="F12" s="27"/>
      <c r="G12" s="27"/>
    </row>
    <row r="13" spans="1:7">
      <c r="A13" s="27"/>
      <c r="B13" s="27"/>
      <c r="C13" s="27"/>
      <c r="D13" s="27"/>
      <c r="E13" s="27"/>
      <c r="F13" s="27"/>
      <c r="G13" s="27"/>
    </row>
    <row r="14" spans="1:7">
      <c r="A14" s="27"/>
      <c r="B14" s="27"/>
      <c r="C14" s="27"/>
      <c r="D14" s="27"/>
      <c r="E14" s="27"/>
      <c r="F14" s="27"/>
      <c r="G14" s="27"/>
    </row>
    <row r="15" spans="1:7">
      <c r="A15" s="27"/>
      <c r="B15" s="27"/>
      <c r="C15" s="27"/>
      <c r="D15" s="27"/>
      <c r="E15" s="27"/>
      <c r="F15" s="27"/>
      <c r="G15" s="27"/>
    </row>
    <row r="16" spans="1:7">
      <c r="A16" s="27"/>
      <c r="B16" s="27"/>
      <c r="C16" s="27"/>
      <c r="D16" s="27"/>
      <c r="E16" s="27"/>
      <c r="F16" s="27"/>
      <c r="G16" s="27"/>
    </row>
    <row r="17" spans="1:7">
      <c r="A17" s="27"/>
      <c r="B17" s="27"/>
      <c r="C17" s="27"/>
      <c r="D17" s="27"/>
      <c r="E17" s="27"/>
      <c r="F17" s="27"/>
      <c r="G17" s="27"/>
    </row>
  </sheetData>
  <mergeCells count="3">
    <mergeCell ref="E1:G1"/>
    <mergeCell ref="A3:G3"/>
    <mergeCell ref="A4:G4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3" sqref="A3:G3"/>
    </sheetView>
  </sheetViews>
  <sheetFormatPr defaultRowHeight="13.2"/>
  <cols>
    <col min="2" max="2" width="30.5546875" customWidth="1"/>
    <col min="3" max="3" width="22" customWidth="1"/>
    <col min="4" max="5" width="21.44140625" customWidth="1"/>
    <col min="6" max="6" width="23.6640625" customWidth="1"/>
    <col min="7" max="7" width="21.44140625" customWidth="1"/>
  </cols>
  <sheetData>
    <row r="1" spans="1:7" ht="51.75" customHeight="1">
      <c r="A1" s="3"/>
      <c r="B1" s="3"/>
      <c r="C1" s="3"/>
      <c r="D1" s="3"/>
      <c r="E1" s="247" t="s">
        <v>67</v>
      </c>
      <c r="F1" s="247"/>
      <c r="G1" s="247"/>
    </row>
    <row r="2" spans="1:7">
      <c r="A2" s="3"/>
      <c r="B2" s="3"/>
      <c r="C2" s="3"/>
      <c r="D2" s="3"/>
      <c r="E2" s="28"/>
      <c r="F2" s="28"/>
      <c r="G2" s="28"/>
    </row>
    <row r="3" spans="1:7">
      <c r="A3" s="220" t="s">
        <v>403</v>
      </c>
      <c r="B3" s="220"/>
      <c r="C3" s="220"/>
      <c r="D3" s="220"/>
      <c r="E3" s="220"/>
      <c r="F3" s="220"/>
      <c r="G3" s="220"/>
    </row>
    <row r="4" spans="1:7">
      <c r="A4" s="220" t="s">
        <v>68</v>
      </c>
      <c r="B4" s="220"/>
      <c r="C4" s="220"/>
      <c r="D4" s="220"/>
      <c r="E4" s="220"/>
      <c r="F4" s="220"/>
      <c r="G4" s="220"/>
    </row>
    <row r="5" spans="1:7">
      <c r="A5" s="29"/>
      <c r="B5" s="29"/>
      <c r="C5" s="29"/>
      <c r="D5" s="29"/>
      <c r="E5" s="30"/>
      <c r="F5" s="30"/>
      <c r="G5" s="30"/>
    </row>
    <row r="6" spans="1:7" ht="183.75" customHeight="1">
      <c r="A6" s="25" t="s">
        <v>2</v>
      </c>
      <c r="B6" s="25" t="s">
        <v>69</v>
      </c>
      <c r="C6" s="25" t="s">
        <v>70</v>
      </c>
      <c r="D6" s="25" t="s">
        <v>63</v>
      </c>
      <c r="E6" s="25" t="s">
        <v>71</v>
      </c>
      <c r="F6" s="25" t="s">
        <v>65</v>
      </c>
      <c r="G6" s="25" t="s">
        <v>66</v>
      </c>
    </row>
    <row r="7" spans="1:7">
      <c r="A7" s="37">
        <v>1</v>
      </c>
      <c r="B7" s="37">
        <v>2</v>
      </c>
      <c r="C7" s="37">
        <v>3</v>
      </c>
      <c r="D7" s="37">
        <v>4</v>
      </c>
      <c r="E7" s="38">
        <v>5</v>
      </c>
      <c r="F7" s="38">
        <v>6</v>
      </c>
      <c r="G7" s="38">
        <v>7</v>
      </c>
    </row>
    <row r="8" spans="1:7">
      <c r="A8" s="20"/>
      <c r="B8" s="36"/>
      <c r="C8" s="36"/>
      <c r="D8" s="36"/>
      <c r="E8" s="36"/>
      <c r="F8" s="36"/>
      <c r="G8" s="36"/>
    </row>
  </sheetData>
  <mergeCells count="3">
    <mergeCell ref="E1:G1"/>
    <mergeCell ref="A3:G3"/>
    <mergeCell ref="A4:G4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A3" sqref="A3:J3"/>
    </sheetView>
  </sheetViews>
  <sheetFormatPr defaultColWidth="9.109375" defaultRowHeight="10.199999999999999"/>
  <cols>
    <col min="1" max="1" width="14.44140625" style="39" customWidth="1"/>
    <col min="2" max="2" width="33.44140625" style="40" customWidth="1"/>
    <col min="3" max="3" width="24" style="39" customWidth="1"/>
    <col min="4" max="4" width="21.5546875" style="39" customWidth="1"/>
    <col min="5" max="5" width="22" style="39" customWidth="1"/>
    <col min="6" max="6" width="25.88671875" style="39" customWidth="1"/>
    <col min="7" max="7" width="19.44140625" style="39" customWidth="1"/>
    <col min="8" max="8" width="20.6640625" style="39" customWidth="1"/>
    <col min="9" max="9" width="25" style="39" customWidth="1"/>
    <col min="10" max="10" width="22.109375" style="39" customWidth="1"/>
    <col min="11" max="16384" width="9.109375" style="39"/>
  </cols>
  <sheetData>
    <row r="1" spans="1:10" ht="30.75" customHeight="1">
      <c r="A1" s="252" t="s">
        <v>59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>
      <c r="A2" s="253"/>
      <c r="B2" s="254"/>
      <c r="C2" s="253"/>
      <c r="D2" s="253"/>
      <c r="E2" s="253"/>
      <c r="F2" s="253"/>
      <c r="G2" s="253"/>
      <c r="H2" s="253"/>
      <c r="I2" s="253"/>
      <c r="J2" s="253"/>
    </row>
    <row r="3" spans="1:10">
      <c r="A3" s="253" t="s">
        <v>402</v>
      </c>
      <c r="B3" s="254"/>
      <c r="C3" s="253"/>
      <c r="D3" s="253"/>
      <c r="E3" s="253"/>
      <c r="F3" s="253"/>
      <c r="G3" s="253"/>
      <c r="H3" s="253"/>
      <c r="I3" s="253"/>
      <c r="J3" s="253"/>
    </row>
    <row r="4" spans="1:10" ht="41.25" customHeight="1">
      <c r="A4" s="253" t="s">
        <v>72</v>
      </c>
      <c r="B4" s="254"/>
      <c r="C4" s="253"/>
      <c r="D4" s="253"/>
      <c r="E4" s="253"/>
      <c r="F4" s="253"/>
      <c r="G4" s="253"/>
      <c r="H4" s="253"/>
      <c r="I4" s="253"/>
      <c r="J4" s="253"/>
    </row>
    <row r="5" spans="1:10" ht="91.8">
      <c r="A5" s="12" t="s">
        <v>2</v>
      </c>
      <c r="B5" s="12" t="s">
        <v>73</v>
      </c>
      <c r="C5" s="7" t="s">
        <v>74</v>
      </c>
      <c r="D5" s="7" t="s">
        <v>75</v>
      </c>
      <c r="E5" s="7" t="s">
        <v>9</v>
      </c>
      <c r="F5" s="7" t="s">
        <v>56</v>
      </c>
      <c r="G5" s="7" t="s">
        <v>76</v>
      </c>
      <c r="H5" s="7" t="s">
        <v>33</v>
      </c>
      <c r="I5" s="41" t="s">
        <v>77</v>
      </c>
      <c r="J5" s="12" t="s">
        <v>36</v>
      </c>
    </row>
    <row r="6" spans="1:10">
      <c r="A6" s="12">
        <v>1</v>
      </c>
      <c r="B6" s="12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9">
        <v>9</v>
      </c>
      <c r="J6" s="9">
        <v>10</v>
      </c>
    </row>
    <row r="7" spans="1:10">
      <c r="A7" s="238" t="s">
        <v>268</v>
      </c>
      <c r="B7" s="255"/>
      <c r="C7" s="238"/>
      <c r="D7" s="239"/>
      <c r="E7" s="238"/>
      <c r="F7" s="239"/>
      <c r="G7" s="238"/>
      <c r="H7" s="238"/>
      <c r="I7" s="238"/>
      <c r="J7" s="238"/>
    </row>
    <row r="8" spans="1:10">
      <c r="A8" s="107" t="s">
        <v>294</v>
      </c>
      <c r="B8" s="136" t="s">
        <v>217</v>
      </c>
      <c r="C8" s="154"/>
      <c r="D8" s="108">
        <v>10000321</v>
      </c>
      <c r="E8" s="114"/>
      <c r="F8" s="154" t="s">
        <v>235</v>
      </c>
      <c r="G8" s="109"/>
      <c r="H8" s="107"/>
      <c r="I8" s="155">
        <v>26500.44</v>
      </c>
      <c r="J8" s="156">
        <v>0</v>
      </c>
    </row>
    <row r="9" spans="1:10">
      <c r="A9" s="107" t="s">
        <v>295</v>
      </c>
      <c r="B9" s="136" t="s">
        <v>219</v>
      </c>
      <c r="C9" s="154"/>
      <c r="D9" s="108">
        <v>10000260</v>
      </c>
      <c r="E9" s="114"/>
      <c r="F9" s="154" t="s">
        <v>237</v>
      </c>
      <c r="G9" s="109"/>
      <c r="H9" s="107"/>
      <c r="I9" s="155">
        <v>18589.54</v>
      </c>
      <c r="J9" s="156">
        <v>0</v>
      </c>
    </row>
    <row r="10" spans="1:10">
      <c r="A10" s="107" t="s">
        <v>296</v>
      </c>
      <c r="B10" s="136" t="s">
        <v>219</v>
      </c>
      <c r="C10" s="154"/>
      <c r="D10" s="108">
        <v>10000268</v>
      </c>
      <c r="E10" s="114"/>
      <c r="F10" s="154" t="s">
        <v>238</v>
      </c>
      <c r="G10" s="109"/>
      <c r="H10" s="107"/>
      <c r="I10" s="155">
        <v>21894</v>
      </c>
      <c r="J10" s="156">
        <v>0</v>
      </c>
    </row>
    <row r="11" spans="1:10">
      <c r="A11" s="107" t="s">
        <v>297</v>
      </c>
      <c r="B11" s="136" t="s">
        <v>219</v>
      </c>
      <c r="C11" s="154"/>
      <c r="D11" s="108">
        <v>10000403</v>
      </c>
      <c r="E11" s="114"/>
      <c r="F11" s="154" t="s">
        <v>239</v>
      </c>
      <c r="G11" s="109"/>
      <c r="H11" s="107"/>
      <c r="I11" s="155">
        <v>25810</v>
      </c>
      <c r="J11" s="156">
        <v>0</v>
      </c>
    </row>
    <row r="12" spans="1:10">
      <c r="A12" s="107" t="s">
        <v>298</v>
      </c>
      <c r="B12" s="136" t="s">
        <v>219</v>
      </c>
      <c r="C12" s="154"/>
      <c r="D12" s="108">
        <v>10000262</v>
      </c>
      <c r="E12" s="114"/>
      <c r="F12" s="154" t="s">
        <v>240</v>
      </c>
      <c r="G12" s="109"/>
      <c r="H12" s="107"/>
      <c r="I12" s="155">
        <v>19717</v>
      </c>
      <c r="J12" s="156">
        <v>0</v>
      </c>
    </row>
    <row r="13" spans="1:10">
      <c r="A13" s="107" t="s">
        <v>299</v>
      </c>
      <c r="B13" s="136" t="s">
        <v>218</v>
      </c>
      <c r="C13" s="154"/>
      <c r="D13" s="108">
        <v>10000261</v>
      </c>
      <c r="E13" s="114"/>
      <c r="F13" s="154" t="s">
        <v>237</v>
      </c>
      <c r="G13" s="109"/>
      <c r="H13" s="107"/>
      <c r="I13" s="155">
        <v>3380.55</v>
      </c>
      <c r="J13" s="156">
        <v>0</v>
      </c>
    </row>
    <row r="14" spans="1:10">
      <c r="A14" s="107" t="s">
        <v>300</v>
      </c>
      <c r="B14" s="136" t="s">
        <v>219</v>
      </c>
      <c r="C14" s="154"/>
      <c r="D14" s="108">
        <v>10000284</v>
      </c>
      <c r="E14" s="114"/>
      <c r="F14" s="154" t="s">
        <v>241</v>
      </c>
      <c r="G14" s="109"/>
      <c r="H14" s="107"/>
      <c r="I14" s="155">
        <v>20070</v>
      </c>
      <c r="J14" s="156">
        <v>0</v>
      </c>
    </row>
    <row r="15" spans="1:10">
      <c r="A15" s="107" t="s">
        <v>301</v>
      </c>
      <c r="B15" s="136" t="s">
        <v>220</v>
      </c>
      <c r="C15" s="154"/>
      <c r="D15" s="108">
        <v>10000309</v>
      </c>
      <c r="E15" s="114"/>
      <c r="F15" s="154" t="s">
        <v>242</v>
      </c>
      <c r="G15" s="109"/>
      <c r="H15" s="107"/>
      <c r="I15" s="155">
        <v>7500</v>
      </c>
      <c r="J15" s="156">
        <v>0</v>
      </c>
    </row>
    <row r="16" spans="1:10">
      <c r="A16" s="107" t="s">
        <v>302</v>
      </c>
      <c r="B16" s="136" t="s">
        <v>221</v>
      </c>
      <c r="C16" s="154"/>
      <c r="D16" s="108">
        <v>10000521</v>
      </c>
      <c r="E16" s="114"/>
      <c r="F16" s="154" t="s">
        <v>243</v>
      </c>
      <c r="G16" s="109"/>
      <c r="H16" s="107"/>
      <c r="I16" s="155">
        <v>5490</v>
      </c>
      <c r="J16" s="156">
        <v>0</v>
      </c>
    </row>
    <row r="17" spans="1:10">
      <c r="A17" s="107" t="s">
        <v>303</v>
      </c>
      <c r="B17" s="136" t="s">
        <v>222</v>
      </c>
      <c r="C17" s="157"/>
      <c r="D17" s="108">
        <v>1101340687</v>
      </c>
      <c r="E17" s="114"/>
      <c r="F17" s="157" t="s">
        <v>253</v>
      </c>
      <c r="G17" s="109"/>
      <c r="H17" s="107"/>
      <c r="I17" s="155">
        <v>15000</v>
      </c>
      <c r="J17" s="156">
        <v>0</v>
      </c>
    </row>
    <row r="18" spans="1:10">
      <c r="A18" s="107" t="s">
        <v>304</v>
      </c>
      <c r="B18" s="136" t="s">
        <v>223</v>
      </c>
      <c r="C18" s="154"/>
      <c r="D18" s="108">
        <v>1101340689</v>
      </c>
      <c r="E18" s="114"/>
      <c r="F18" s="154" t="s">
        <v>244</v>
      </c>
      <c r="G18" s="109"/>
      <c r="H18" s="107"/>
      <c r="I18" s="155">
        <v>42167</v>
      </c>
      <c r="J18" s="156">
        <v>0</v>
      </c>
    </row>
    <row r="19" spans="1:10">
      <c r="A19" s="107" t="s">
        <v>305</v>
      </c>
      <c r="B19" s="136" t="s">
        <v>218</v>
      </c>
      <c r="C19" s="154"/>
      <c r="D19" s="108">
        <v>10000352</v>
      </c>
      <c r="E19" s="114"/>
      <c r="F19" s="154" t="s">
        <v>245</v>
      </c>
      <c r="G19" s="109"/>
      <c r="H19" s="107"/>
      <c r="I19" s="155">
        <v>4994</v>
      </c>
      <c r="J19" s="156">
        <v>0</v>
      </c>
    </row>
    <row r="20" spans="1:10">
      <c r="A20" s="107" t="s">
        <v>306</v>
      </c>
      <c r="B20" s="136" t="s">
        <v>91</v>
      </c>
      <c r="C20" s="154"/>
      <c r="D20" s="108">
        <v>10000292</v>
      </c>
      <c r="E20" s="114"/>
      <c r="F20" s="154" t="s">
        <v>246</v>
      </c>
      <c r="G20" s="109"/>
      <c r="H20" s="107"/>
      <c r="I20" s="155">
        <v>8600</v>
      </c>
      <c r="J20" s="156">
        <v>0</v>
      </c>
    </row>
    <row r="21" spans="1:10">
      <c r="A21" s="107" t="s">
        <v>307</v>
      </c>
      <c r="B21" s="136" t="s">
        <v>224</v>
      </c>
      <c r="C21" s="154"/>
      <c r="D21" s="108">
        <v>10000310</v>
      </c>
      <c r="E21" s="114"/>
      <c r="F21" s="154" t="s">
        <v>242</v>
      </c>
      <c r="G21" s="109"/>
      <c r="H21" s="107"/>
      <c r="I21" s="155">
        <v>8600</v>
      </c>
      <c r="J21" s="156">
        <v>0</v>
      </c>
    </row>
    <row r="22" spans="1:10">
      <c r="A22" s="107" t="s">
        <v>308</v>
      </c>
      <c r="B22" s="136" t="s">
        <v>225</v>
      </c>
      <c r="C22" s="154"/>
      <c r="D22" s="118" t="s">
        <v>254</v>
      </c>
      <c r="E22" s="114"/>
      <c r="F22" s="154" t="s">
        <v>242</v>
      </c>
      <c r="G22" s="109"/>
      <c r="H22" s="107"/>
      <c r="I22" s="155">
        <v>18000</v>
      </c>
      <c r="J22" s="156">
        <v>0</v>
      </c>
    </row>
    <row r="23" spans="1:10">
      <c r="A23" s="107" t="s">
        <v>309</v>
      </c>
      <c r="B23" s="136" t="s">
        <v>226</v>
      </c>
      <c r="C23" s="154"/>
      <c r="D23" s="118" t="s">
        <v>258</v>
      </c>
      <c r="E23" s="114"/>
      <c r="F23" s="154" t="s">
        <v>246</v>
      </c>
      <c r="G23" s="109"/>
      <c r="H23" s="107"/>
      <c r="I23" s="155">
        <v>4400</v>
      </c>
      <c r="J23" s="156">
        <v>0</v>
      </c>
    </row>
    <row r="24" spans="1:10">
      <c r="A24" s="107" t="s">
        <v>310</v>
      </c>
      <c r="B24" s="136" t="s">
        <v>227</v>
      </c>
      <c r="C24" s="154"/>
      <c r="D24" s="118" t="s">
        <v>255</v>
      </c>
      <c r="E24" s="114"/>
      <c r="F24" s="154" t="s">
        <v>236</v>
      </c>
      <c r="G24" s="109"/>
      <c r="H24" s="107"/>
      <c r="I24" s="155">
        <v>8580</v>
      </c>
      <c r="J24" s="156">
        <v>0</v>
      </c>
    </row>
    <row r="25" spans="1:10">
      <c r="A25" s="107" t="s">
        <v>311</v>
      </c>
      <c r="B25" s="136" t="s">
        <v>91</v>
      </c>
      <c r="C25" s="154"/>
      <c r="D25" s="118" t="s">
        <v>256</v>
      </c>
      <c r="E25" s="114"/>
      <c r="F25" s="154" t="s">
        <v>241</v>
      </c>
      <c r="G25" s="109"/>
      <c r="H25" s="107"/>
      <c r="I25" s="155">
        <v>3800</v>
      </c>
      <c r="J25" s="156">
        <v>0</v>
      </c>
    </row>
    <row r="26" spans="1:10">
      <c r="A26" s="107" t="s">
        <v>312</v>
      </c>
      <c r="B26" s="136" t="s">
        <v>91</v>
      </c>
      <c r="C26" s="154"/>
      <c r="D26" s="118" t="s">
        <v>257</v>
      </c>
      <c r="E26" s="114"/>
      <c r="F26" s="154" t="s">
        <v>247</v>
      </c>
      <c r="G26" s="109"/>
      <c r="H26" s="107"/>
      <c r="I26" s="155">
        <v>7600</v>
      </c>
      <c r="J26" s="156">
        <v>0</v>
      </c>
    </row>
    <row r="27" spans="1:10">
      <c r="A27" s="107" t="s">
        <v>313</v>
      </c>
      <c r="B27" s="136" t="s">
        <v>91</v>
      </c>
      <c r="C27" s="154"/>
      <c r="D27" s="118" t="s">
        <v>259</v>
      </c>
      <c r="E27" s="114"/>
      <c r="F27" s="154" t="s">
        <v>241</v>
      </c>
      <c r="G27" s="109"/>
      <c r="H27" s="107"/>
      <c r="I27" s="155">
        <v>4550</v>
      </c>
      <c r="J27" s="156">
        <v>0</v>
      </c>
    </row>
    <row r="28" spans="1:10">
      <c r="A28" s="107" t="s">
        <v>314</v>
      </c>
      <c r="B28" s="136" t="s">
        <v>228</v>
      </c>
      <c r="C28" s="154"/>
      <c r="D28" s="118" t="s">
        <v>264</v>
      </c>
      <c r="E28" s="114"/>
      <c r="F28" s="154" t="s">
        <v>248</v>
      </c>
      <c r="G28" s="109"/>
      <c r="H28" s="107"/>
      <c r="I28" s="155">
        <v>3650</v>
      </c>
      <c r="J28" s="156">
        <v>0</v>
      </c>
    </row>
    <row r="29" spans="1:10">
      <c r="A29" s="107" t="s">
        <v>315</v>
      </c>
      <c r="B29" s="136" t="s">
        <v>226</v>
      </c>
      <c r="C29" s="154"/>
      <c r="D29" s="118" t="s">
        <v>265</v>
      </c>
      <c r="E29" s="114"/>
      <c r="F29" s="154" t="s">
        <v>248</v>
      </c>
      <c r="G29" s="109"/>
      <c r="H29" s="107"/>
      <c r="I29" s="155">
        <v>7000</v>
      </c>
      <c r="J29" s="156">
        <v>0</v>
      </c>
    </row>
    <row r="30" spans="1:10">
      <c r="A30" s="107" t="s">
        <v>316</v>
      </c>
      <c r="B30" s="136" t="s">
        <v>229</v>
      </c>
      <c r="C30" s="154"/>
      <c r="D30" s="118" t="s">
        <v>263</v>
      </c>
      <c r="E30" s="114"/>
      <c r="F30" s="154" t="s">
        <v>249</v>
      </c>
      <c r="G30" s="109"/>
      <c r="H30" s="107"/>
      <c r="I30" s="155">
        <v>20000</v>
      </c>
      <c r="J30" s="156">
        <v>0</v>
      </c>
    </row>
    <row r="31" spans="1:10">
      <c r="A31" s="107" t="s">
        <v>317</v>
      </c>
      <c r="B31" s="136" t="s">
        <v>230</v>
      </c>
      <c r="C31" s="154"/>
      <c r="D31" s="118" t="s">
        <v>262</v>
      </c>
      <c r="E31" s="114"/>
      <c r="F31" s="154" t="s">
        <v>250</v>
      </c>
      <c r="G31" s="109"/>
      <c r="H31" s="107"/>
      <c r="I31" s="155">
        <v>75000</v>
      </c>
      <c r="J31" s="156">
        <v>0</v>
      </c>
    </row>
    <row r="32" spans="1:10">
      <c r="A32" s="107" t="s">
        <v>318</v>
      </c>
      <c r="B32" s="136" t="s">
        <v>231</v>
      </c>
      <c r="C32" s="154"/>
      <c r="D32" s="118" t="s">
        <v>260</v>
      </c>
      <c r="E32" s="114"/>
      <c r="F32" s="154" t="s">
        <v>251</v>
      </c>
      <c r="G32" s="109"/>
      <c r="H32" s="107"/>
      <c r="I32" s="155">
        <v>25800</v>
      </c>
      <c r="J32" s="156">
        <v>0</v>
      </c>
    </row>
    <row r="33" spans="1:10">
      <c r="A33" s="107" t="s">
        <v>319</v>
      </c>
      <c r="B33" s="136" t="s">
        <v>232</v>
      </c>
      <c r="C33" s="154"/>
      <c r="D33" s="118" t="s">
        <v>261</v>
      </c>
      <c r="E33" s="114"/>
      <c r="F33" s="154" t="s">
        <v>251</v>
      </c>
      <c r="G33" s="109"/>
      <c r="H33" s="107"/>
      <c r="I33" s="155">
        <v>26300</v>
      </c>
      <c r="J33" s="156">
        <v>0</v>
      </c>
    </row>
    <row r="34" spans="1:10" s="161" customFormat="1">
      <c r="A34" s="107" t="s">
        <v>320</v>
      </c>
      <c r="B34" s="159" t="s">
        <v>233</v>
      </c>
      <c r="C34" s="119"/>
      <c r="D34" s="118" t="s">
        <v>92</v>
      </c>
      <c r="E34" s="114"/>
      <c r="F34" s="119" t="s">
        <v>251</v>
      </c>
      <c r="G34" s="109"/>
      <c r="H34" s="107"/>
      <c r="I34" s="160">
        <v>6800</v>
      </c>
      <c r="J34" s="156">
        <v>0</v>
      </c>
    </row>
    <row r="35" spans="1:10">
      <c r="A35" s="107" t="s">
        <v>321</v>
      </c>
      <c r="B35" s="136" t="s">
        <v>234</v>
      </c>
      <c r="C35" s="154"/>
      <c r="D35" s="118" t="s">
        <v>266</v>
      </c>
      <c r="E35" s="114"/>
      <c r="F35" s="154" t="s">
        <v>252</v>
      </c>
      <c r="G35" s="109"/>
      <c r="H35" s="107"/>
      <c r="I35" s="155">
        <v>9800</v>
      </c>
      <c r="J35" s="156">
        <v>0</v>
      </c>
    </row>
    <row r="36" spans="1:10">
      <c r="A36" s="107" t="s">
        <v>322</v>
      </c>
      <c r="B36" s="136" t="s">
        <v>234</v>
      </c>
      <c r="C36" s="154"/>
      <c r="D36" s="118" t="s">
        <v>267</v>
      </c>
      <c r="E36" s="114"/>
      <c r="F36" s="154" t="s">
        <v>252</v>
      </c>
      <c r="G36" s="109"/>
      <c r="H36" s="107"/>
      <c r="I36" s="155">
        <v>9800</v>
      </c>
      <c r="J36" s="158">
        <v>0</v>
      </c>
    </row>
    <row r="37" spans="1:10">
      <c r="A37" s="107" t="s">
        <v>323</v>
      </c>
      <c r="B37" s="136" t="s">
        <v>234</v>
      </c>
      <c r="C37" s="154"/>
      <c r="D37" s="118" t="s">
        <v>345</v>
      </c>
      <c r="E37" s="114"/>
      <c r="F37" s="157" t="s">
        <v>399</v>
      </c>
      <c r="G37" s="109"/>
      <c r="H37" s="107"/>
      <c r="I37" s="155">
        <v>11300</v>
      </c>
      <c r="J37" s="158">
        <v>0</v>
      </c>
    </row>
    <row r="38" spans="1:10" s="161" customFormat="1">
      <c r="A38" s="107" t="s">
        <v>324</v>
      </c>
      <c r="B38" s="159" t="s">
        <v>346</v>
      </c>
      <c r="C38" s="119"/>
      <c r="D38" s="118" t="s">
        <v>347</v>
      </c>
      <c r="E38" s="114"/>
      <c r="F38" s="119" t="s">
        <v>348</v>
      </c>
      <c r="G38" s="109"/>
      <c r="H38" s="107"/>
      <c r="I38" s="160">
        <v>4200</v>
      </c>
      <c r="J38" s="156"/>
    </row>
    <row r="39" spans="1:10" s="161" customFormat="1">
      <c r="A39" s="107" t="s">
        <v>325</v>
      </c>
      <c r="B39" s="159" t="s">
        <v>349</v>
      </c>
      <c r="C39" s="119"/>
      <c r="D39" s="118" t="s">
        <v>350</v>
      </c>
      <c r="E39" s="114"/>
      <c r="F39" s="119" t="s">
        <v>348</v>
      </c>
      <c r="G39" s="109"/>
      <c r="H39" s="107"/>
      <c r="I39" s="160">
        <v>9000</v>
      </c>
      <c r="J39" s="156"/>
    </row>
    <row r="40" spans="1:10" s="161" customFormat="1">
      <c r="A40" s="107" t="s">
        <v>326</v>
      </c>
      <c r="B40" s="163" t="s">
        <v>351</v>
      </c>
      <c r="C40" s="164"/>
      <c r="D40" s="165" t="s">
        <v>352</v>
      </c>
      <c r="E40" s="166"/>
      <c r="F40" s="164" t="s">
        <v>348</v>
      </c>
      <c r="G40" s="167"/>
      <c r="H40" s="162"/>
      <c r="I40" s="168">
        <v>6000</v>
      </c>
      <c r="J40" s="169"/>
    </row>
    <row r="41" spans="1:10" s="161" customFormat="1">
      <c r="A41" s="107" t="s">
        <v>327</v>
      </c>
      <c r="B41" s="159" t="s">
        <v>353</v>
      </c>
      <c r="C41" s="119"/>
      <c r="D41" s="118" t="s">
        <v>354</v>
      </c>
      <c r="E41" s="114"/>
      <c r="F41" s="119" t="s">
        <v>348</v>
      </c>
      <c r="G41" s="151"/>
      <c r="H41" s="151"/>
      <c r="I41" s="160">
        <v>15000</v>
      </c>
      <c r="J41" s="173"/>
    </row>
    <row r="42" spans="1:10" s="161" customFormat="1">
      <c r="A42" s="107" t="s">
        <v>328</v>
      </c>
      <c r="B42" s="159" t="s">
        <v>355</v>
      </c>
      <c r="C42" s="119"/>
      <c r="D42" s="118" t="s">
        <v>356</v>
      </c>
      <c r="E42" s="114"/>
      <c r="F42" s="119" t="s">
        <v>357</v>
      </c>
      <c r="G42" s="151"/>
      <c r="H42" s="151"/>
      <c r="I42" s="160">
        <v>150000</v>
      </c>
      <c r="J42" s="173"/>
    </row>
    <row r="43" spans="1:10" s="161" customFormat="1">
      <c r="A43" s="107" t="s">
        <v>329</v>
      </c>
      <c r="B43" s="159" t="s">
        <v>358</v>
      </c>
      <c r="C43" s="119"/>
      <c r="D43" s="118" t="s">
        <v>359</v>
      </c>
      <c r="E43" s="114"/>
      <c r="F43" s="119" t="s">
        <v>360</v>
      </c>
      <c r="G43" s="151"/>
      <c r="H43" s="151"/>
      <c r="I43" s="160">
        <v>10000</v>
      </c>
      <c r="J43" s="173"/>
    </row>
    <row r="44" spans="1:10" s="135" customFormat="1">
      <c r="A44" s="213"/>
      <c r="B44" s="214"/>
      <c r="C44" s="214"/>
      <c r="D44" s="215"/>
      <c r="E44" s="170"/>
      <c r="F44" s="134"/>
      <c r="G44" s="134"/>
      <c r="H44" s="134"/>
      <c r="I44" s="171">
        <f>SUM(I8:I43)</f>
        <v>664892.53</v>
      </c>
      <c r="J44" s="172">
        <f>SUM(J8:J40)</f>
        <v>0</v>
      </c>
    </row>
    <row r="45" spans="1:10">
      <c r="A45" s="248" t="s">
        <v>78</v>
      </c>
      <c r="B45" s="249"/>
      <c r="C45" s="249"/>
      <c r="D45" s="249"/>
      <c r="E45" s="249"/>
      <c r="F45" s="249"/>
      <c r="G45" s="249"/>
      <c r="H45" s="249"/>
      <c r="I45" s="249"/>
      <c r="J45" s="250"/>
    </row>
    <row r="46" spans="1:10" ht="20.399999999999999" customHeight="1">
      <c r="A46" s="107" t="s">
        <v>330</v>
      </c>
      <c r="B46" s="136" t="s">
        <v>207</v>
      </c>
      <c r="C46" s="113"/>
      <c r="D46" s="111">
        <v>10000386</v>
      </c>
      <c r="E46" s="114"/>
      <c r="F46" s="113" t="s">
        <v>363</v>
      </c>
      <c r="G46" s="112"/>
      <c r="H46" s="115"/>
      <c r="I46" s="116">
        <v>116565.34</v>
      </c>
      <c r="J46" s="107">
        <v>61002.66</v>
      </c>
    </row>
    <row r="47" spans="1:10" ht="20.399999999999999" customHeight="1">
      <c r="A47" s="107" t="s">
        <v>331</v>
      </c>
      <c r="B47" s="136" t="s">
        <v>208</v>
      </c>
      <c r="C47" s="117"/>
      <c r="D47" s="111">
        <v>10000320</v>
      </c>
      <c r="E47" s="114"/>
      <c r="F47" s="117" t="s">
        <v>364</v>
      </c>
      <c r="G47" s="112"/>
      <c r="H47" s="115"/>
      <c r="I47" s="116">
        <v>1033583</v>
      </c>
      <c r="J47" s="107">
        <v>252878.18</v>
      </c>
    </row>
    <row r="48" spans="1:10" ht="20.399999999999999">
      <c r="A48" s="107" t="s">
        <v>332</v>
      </c>
      <c r="B48" s="136" t="s">
        <v>209</v>
      </c>
      <c r="C48" s="117"/>
      <c r="D48" s="111">
        <v>10000382</v>
      </c>
      <c r="E48" s="114"/>
      <c r="F48" s="117" t="s">
        <v>363</v>
      </c>
      <c r="G48" s="112"/>
      <c r="H48" s="115"/>
      <c r="I48" s="116">
        <v>641919</v>
      </c>
      <c r="J48" s="116">
        <v>149779.38</v>
      </c>
    </row>
    <row r="49" spans="1:10" ht="20.399999999999999">
      <c r="A49" s="107" t="s">
        <v>333</v>
      </c>
      <c r="B49" s="136" t="s">
        <v>210</v>
      </c>
      <c r="C49" s="117"/>
      <c r="D49" s="111">
        <v>10000387</v>
      </c>
      <c r="E49" s="114"/>
      <c r="F49" s="117" t="s">
        <v>363</v>
      </c>
      <c r="G49" s="112"/>
      <c r="H49" s="115"/>
      <c r="I49" s="116">
        <v>1365654</v>
      </c>
      <c r="J49" s="116">
        <v>749842.04</v>
      </c>
    </row>
    <row r="50" spans="1:10" ht="20.399999999999999">
      <c r="A50" s="107" t="s">
        <v>334</v>
      </c>
      <c r="B50" s="136" t="s">
        <v>211</v>
      </c>
      <c r="C50" s="117"/>
      <c r="D50" s="111">
        <v>10000381</v>
      </c>
      <c r="E50" s="114"/>
      <c r="F50" s="117" t="s">
        <v>363</v>
      </c>
      <c r="G50" s="112"/>
      <c r="H50" s="115"/>
      <c r="I50" s="116">
        <v>549746</v>
      </c>
      <c r="J50" s="116">
        <v>131326.51999999999</v>
      </c>
    </row>
    <row r="51" spans="1:10" ht="20.399999999999999" customHeight="1">
      <c r="A51" s="107" t="s">
        <v>335</v>
      </c>
      <c r="B51" s="136" t="s">
        <v>212</v>
      </c>
      <c r="C51" s="117"/>
      <c r="D51" s="111">
        <v>10000354</v>
      </c>
      <c r="E51" s="114"/>
      <c r="F51" s="117" t="s">
        <v>248</v>
      </c>
      <c r="G51" s="112"/>
      <c r="H51" s="115"/>
      <c r="I51" s="116">
        <v>19300</v>
      </c>
      <c r="J51" s="116">
        <v>0</v>
      </c>
    </row>
    <row r="52" spans="1:10" ht="20.399999999999999" customHeight="1">
      <c r="A52" s="107" t="s">
        <v>336</v>
      </c>
      <c r="B52" s="136" t="s">
        <v>213</v>
      </c>
      <c r="C52" s="117"/>
      <c r="D52" s="111">
        <v>10000383</v>
      </c>
      <c r="E52" s="114"/>
      <c r="F52" s="117" t="s">
        <v>363</v>
      </c>
      <c r="G52" s="112"/>
      <c r="H52" s="115"/>
      <c r="I52" s="116">
        <v>116757</v>
      </c>
      <c r="J52" s="116">
        <v>27109.5</v>
      </c>
    </row>
    <row r="53" spans="1:10" ht="20.399999999999999" customHeight="1">
      <c r="A53" s="107" t="s">
        <v>337</v>
      </c>
      <c r="B53" s="136" t="s">
        <v>214</v>
      </c>
      <c r="C53" s="117"/>
      <c r="D53" s="111">
        <v>10000385</v>
      </c>
      <c r="E53" s="114"/>
      <c r="F53" s="117" t="s">
        <v>363</v>
      </c>
      <c r="G53" s="112"/>
      <c r="H53" s="115"/>
      <c r="I53" s="116">
        <v>83629.399999999994</v>
      </c>
      <c r="J53" s="116">
        <v>0</v>
      </c>
    </row>
    <row r="54" spans="1:10" ht="20.399999999999999" customHeight="1">
      <c r="A54" s="107" t="s">
        <v>338</v>
      </c>
      <c r="B54" s="136" t="s">
        <v>215</v>
      </c>
      <c r="C54" s="117"/>
      <c r="D54" s="111">
        <v>1108520142</v>
      </c>
      <c r="E54" s="114"/>
      <c r="F54" s="117" t="s">
        <v>365</v>
      </c>
      <c r="G54" s="112"/>
      <c r="H54" s="115"/>
      <c r="I54" s="116">
        <v>1308847</v>
      </c>
      <c r="J54" s="116">
        <v>1308847</v>
      </c>
    </row>
    <row r="55" spans="1:10" ht="20.399999999999999">
      <c r="A55" s="107" t="s">
        <v>339</v>
      </c>
      <c r="B55" s="137" t="s">
        <v>216</v>
      </c>
      <c r="C55" s="117"/>
      <c r="D55" s="111">
        <v>9060000001</v>
      </c>
      <c r="E55" s="114"/>
      <c r="F55" s="117" t="s">
        <v>366</v>
      </c>
      <c r="G55" s="112"/>
      <c r="H55" s="115"/>
      <c r="I55" s="116">
        <v>1719173.75</v>
      </c>
      <c r="J55" s="116">
        <v>1719173.75</v>
      </c>
    </row>
    <row r="56" spans="1:10" ht="20.399999999999999" customHeight="1">
      <c r="A56" s="107" t="s">
        <v>340</v>
      </c>
      <c r="B56" s="136" t="s">
        <v>215</v>
      </c>
      <c r="C56" s="117"/>
      <c r="D56" s="111">
        <v>9060000015</v>
      </c>
      <c r="E56" s="114"/>
      <c r="F56" s="117" t="s">
        <v>367</v>
      </c>
      <c r="G56" s="112"/>
      <c r="H56" s="115"/>
      <c r="I56" s="116">
        <v>694396.5</v>
      </c>
      <c r="J56" s="116">
        <v>694396.5</v>
      </c>
    </row>
    <row r="57" spans="1:10" ht="20.399999999999999" customHeight="1">
      <c r="A57" s="107" t="s">
        <v>341</v>
      </c>
      <c r="B57" s="136" t="s">
        <v>361</v>
      </c>
      <c r="C57" s="117"/>
      <c r="D57" s="111">
        <v>9060000053</v>
      </c>
      <c r="E57" s="114"/>
      <c r="F57" s="117" t="s">
        <v>362</v>
      </c>
      <c r="G57" s="112"/>
      <c r="H57" s="115"/>
      <c r="I57" s="116">
        <v>2303445.2400000002</v>
      </c>
      <c r="J57" s="116">
        <v>196833.6</v>
      </c>
    </row>
    <row r="58" spans="1:10">
      <c r="A58" s="213" t="s">
        <v>19</v>
      </c>
      <c r="B58" s="214"/>
      <c r="C58" s="214"/>
      <c r="D58" s="215"/>
      <c r="E58" s="141"/>
      <c r="F58" s="134"/>
      <c r="G58" s="134"/>
      <c r="H58" s="141"/>
      <c r="I58" s="150">
        <f>SUM(I46:I57)</f>
        <v>9953016.2300000004</v>
      </c>
      <c r="J58" s="150">
        <f>SUM(J46:J57)</f>
        <v>5291189.13</v>
      </c>
    </row>
    <row r="59" spans="1:10">
      <c r="A59" s="216" t="s">
        <v>342</v>
      </c>
      <c r="B59" s="217"/>
      <c r="C59" s="217"/>
      <c r="D59" s="217"/>
      <c r="E59" s="217"/>
      <c r="F59" s="217"/>
      <c r="G59" s="217"/>
      <c r="H59" s="217"/>
      <c r="I59" s="217"/>
      <c r="J59" s="218"/>
    </row>
    <row r="60" spans="1:10">
      <c r="A60" s="151" t="s">
        <v>343</v>
      </c>
      <c r="B60" s="136" t="s">
        <v>344</v>
      </c>
      <c r="C60" s="152"/>
      <c r="D60" s="112"/>
      <c r="E60" s="112"/>
      <c r="F60" s="113" t="s">
        <v>400</v>
      </c>
      <c r="G60" s="112"/>
      <c r="H60" s="153"/>
      <c r="I60" s="150">
        <v>140760</v>
      </c>
      <c r="J60" s="150">
        <v>0</v>
      </c>
    </row>
    <row r="61" spans="1:10">
      <c r="A61" s="256"/>
      <c r="B61" s="257"/>
      <c r="C61" s="257"/>
      <c r="D61" s="258"/>
      <c r="E61" s="112"/>
      <c r="F61" s="112"/>
      <c r="G61" s="112"/>
      <c r="H61" s="153"/>
      <c r="I61" s="150">
        <f>SUM(I60)</f>
        <v>140760</v>
      </c>
      <c r="J61" s="150">
        <f>SUM(J60)</f>
        <v>0</v>
      </c>
    </row>
    <row r="62" spans="1:10">
      <c r="A62" s="251" t="s">
        <v>79</v>
      </c>
      <c r="B62" s="251"/>
      <c r="C62" s="251"/>
      <c r="D62" s="251"/>
      <c r="E62" s="112"/>
      <c r="F62" s="112"/>
      <c r="G62" s="112"/>
      <c r="H62" s="153"/>
      <c r="I62" s="110">
        <f>I44+I58+I61</f>
        <v>10758668.76</v>
      </c>
      <c r="J62" s="110">
        <f>J44+J58+J61</f>
        <v>5291189.13</v>
      </c>
    </row>
    <row r="63" spans="1:10">
      <c r="I63" s="44"/>
    </row>
  </sheetData>
  <mergeCells count="11">
    <mergeCell ref="A44:D44"/>
    <mergeCell ref="A45:J45"/>
    <mergeCell ref="A58:D58"/>
    <mergeCell ref="A62:D62"/>
    <mergeCell ref="A1:J1"/>
    <mergeCell ref="A2:J2"/>
    <mergeCell ref="A3:J3"/>
    <mergeCell ref="A4:J4"/>
    <mergeCell ref="A7:J7"/>
    <mergeCell ref="A59:J59"/>
    <mergeCell ref="A61:D61"/>
  </mergeCells>
  <pageMargins left="0.70078740157480324" right="0.70078740157480324" top="0.75196850393700787" bottom="0.75196850393700787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3" sqref="A3:E3"/>
    </sheetView>
  </sheetViews>
  <sheetFormatPr defaultRowHeight="13.2"/>
  <cols>
    <col min="1" max="1" width="7.5546875" customWidth="1"/>
    <col min="2" max="2" width="45" customWidth="1"/>
    <col min="3" max="3" width="38.5546875" customWidth="1"/>
    <col min="4" max="4" width="36.44140625" customWidth="1"/>
    <col min="5" max="5" width="34.33203125" customWidth="1"/>
  </cols>
  <sheetData>
    <row r="1" spans="1:5" ht="15.6">
      <c r="A1" s="45"/>
      <c r="B1" s="45"/>
      <c r="C1" s="45"/>
      <c r="D1" s="45"/>
      <c r="E1" s="45"/>
    </row>
    <row r="2" spans="1:5" ht="15.6">
      <c r="A2" s="45"/>
      <c r="B2" s="45"/>
      <c r="C2" s="45"/>
      <c r="D2" s="45"/>
      <c r="E2" s="45"/>
    </row>
    <row r="3" spans="1:5" ht="30.75" customHeight="1">
      <c r="A3" s="259" t="s">
        <v>401</v>
      </c>
      <c r="B3" s="259"/>
      <c r="C3" s="259"/>
      <c r="D3" s="259"/>
      <c r="E3" s="259"/>
    </row>
    <row r="4" spans="1:5" ht="21" customHeight="1">
      <c r="A4" s="259"/>
      <c r="B4" s="259"/>
      <c r="C4" s="259"/>
      <c r="D4" s="259"/>
      <c r="E4" s="259"/>
    </row>
    <row r="5" spans="1:5" ht="15.6">
      <c r="A5" s="46"/>
      <c r="B5" s="46"/>
      <c r="C5" s="46"/>
      <c r="D5" s="46"/>
      <c r="E5" s="46"/>
    </row>
    <row r="6" spans="1:5" ht="142.5" customHeight="1">
      <c r="A6" s="47" t="s">
        <v>80</v>
      </c>
      <c r="B6" s="47" t="s">
        <v>63</v>
      </c>
      <c r="C6" s="47" t="s">
        <v>81</v>
      </c>
      <c r="D6" s="47" t="s">
        <v>82</v>
      </c>
      <c r="E6" s="47" t="s">
        <v>83</v>
      </c>
    </row>
    <row r="7" spans="1:5">
      <c r="A7" s="48">
        <v>1</v>
      </c>
      <c r="B7" s="48">
        <v>2</v>
      </c>
      <c r="C7" s="48">
        <v>3</v>
      </c>
      <c r="D7" s="48">
        <v>4</v>
      </c>
      <c r="E7" s="48">
        <v>5</v>
      </c>
    </row>
    <row r="8" spans="1:5" ht="15.75" customHeight="1">
      <c r="A8" s="6">
        <v>1</v>
      </c>
      <c r="B8" s="49"/>
      <c r="C8" s="50"/>
      <c r="D8" s="49"/>
      <c r="E8" s="49"/>
    </row>
    <row r="9" spans="1:5" ht="15.75" customHeight="1">
      <c r="A9" s="51">
        <v>2</v>
      </c>
      <c r="B9" s="52"/>
      <c r="C9" s="52"/>
      <c r="D9" s="52"/>
      <c r="E9" s="52"/>
    </row>
    <row r="10" spans="1:5" ht="17.25" customHeight="1">
      <c r="A10" s="6">
        <v>3</v>
      </c>
      <c r="B10" s="49"/>
      <c r="C10" s="49"/>
      <c r="D10" s="49"/>
      <c r="E10" s="49"/>
    </row>
    <row r="11" spans="1:5">
      <c r="A11" s="51">
        <v>4</v>
      </c>
      <c r="B11" s="49"/>
      <c r="C11" s="49"/>
      <c r="D11" s="49"/>
      <c r="E11" s="49"/>
    </row>
    <row r="12" spans="1:5">
      <c r="A12" s="6">
        <v>5</v>
      </c>
      <c r="B12" s="106"/>
      <c r="C12" s="49"/>
      <c r="D12" s="49"/>
      <c r="E12" s="49"/>
    </row>
    <row r="13" spans="1:5">
      <c r="B13" s="53" t="s">
        <v>84</v>
      </c>
    </row>
    <row r="14" spans="1:5">
      <c r="B14" s="54"/>
    </row>
  </sheetData>
  <mergeCells count="2">
    <mergeCell ref="A3:E3"/>
    <mergeCell ref="A4:E4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Подраздел 1.1 ЗУ</vt:lpstr>
      <vt:lpstr>Подраздел 1.2 Здания, сооружен</vt:lpstr>
      <vt:lpstr>Подраздел 1.3 Помещения</vt:lpstr>
      <vt:lpstr>Подраздел 1.4 Морские суда</vt:lpstr>
      <vt:lpstr>Подраздел 2.1 Акции</vt:lpstr>
      <vt:lpstr>Подраздел 2.2 Доли</vt:lpstr>
      <vt:lpstr>Раздел 2.3 Движим</vt:lpstr>
      <vt:lpstr>Раздел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71</cp:revision>
  <cp:lastPrinted>2025-06-03T12:19:26Z</cp:lastPrinted>
  <dcterms:modified xsi:type="dcterms:W3CDTF">2025-07-07T11:56:48Z</dcterms:modified>
</cp:coreProperties>
</file>